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\\10.10.10.2\Area Comune\Vera\Scambio_Vera\Formazione 40\2021\Pierangelo\INVESTIMENT CARE\"/>
    </mc:Choice>
  </mc:AlternateContent>
  <xr:revisionPtr revIDLastSave="0" documentId="13_ncr:1_{16B03F88-160F-437E-AA77-9F9273A2400A}" xr6:coauthVersionLast="47" xr6:coauthVersionMax="47" xr10:uidLastSave="{00000000-0000-0000-0000-000000000000}"/>
  <bookViews>
    <workbookView xWindow="10485" yWindow="45" windowWidth="10200" windowHeight="10920" firstSheet="4" activeTab="6" xr2:uid="{00000000-000D-0000-FFFF-FFFF00000000}"/>
  </bookViews>
  <sheets>
    <sheet name="Foglio1" sheetId="1" r:id="rId1"/>
    <sheet name="GENNAIO" sheetId="2" r:id="rId2"/>
    <sheet name="FEBBRAIO" sheetId="3" r:id="rId3"/>
    <sheet name="MARZO" sheetId="4" r:id="rId4"/>
    <sheet name="APRILE" sheetId="5" r:id="rId5"/>
    <sheet name="MAGGIO" sheetId="6" r:id="rId6"/>
    <sheet name="GIUGNO" sheetId="7" r:id="rId7"/>
    <sheet name="LUGLIO" sheetId="8" r:id="rId8"/>
    <sheet name="SETTEMBRE" sheetId="9" r:id="rId9"/>
    <sheet name="OTTOBRE" sheetId="10" r:id="rId10"/>
    <sheet name="NOVEMBRE" sheetId="11" r:id="rId11"/>
    <sheet name="DICEMBRE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6" i="2" l="1"/>
  <c r="AG5" i="12"/>
  <c r="AG5" i="8"/>
  <c r="AF5" i="7"/>
  <c r="AG5" i="6"/>
  <c r="AF5" i="5"/>
  <c r="AG5" i="4"/>
  <c r="AH5" i="2"/>
  <c r="AG6" i="8"/>
  <c r="AF6" i="7"/>
  <c r="AG6" i="6"/>
  <c r="AF6" i="5"/>
  <c r="AG6" i="4"/>
  <c r="AD6" i="3"/>
  <c r="AH24" i="2"/>
  <c r="AF36" i="7"/>
  <c r="AG37" i="8"/>
  <c r="AF37" i="9"/>
  <c r="AG37" i="10"/>
  <c r="AF37" i="11"/>
  <c r="AG35" i="12"/>
  <c r="AD24" i="3"/>
  <c r="AG24" i="4"/>
  <c r="AF24" i="5"/>
  <c r="AG24" i="6"/>
  <c r="AF24" i="7"/>
  <c r="AG24" i="8"/>
  <c r="AF24" i="9"/>
  <c r="AG24" i="10"/>
  <c r="AF24" i="11"/>
  <c r="AG24" i="12"/>
  <c r="D10" i="1"/>
  <c r="E24" i="1" s="1"/>
  <c r="G9" i="1"/>
  <c r="H9" i="1" s="1"/>
  <c r="E9" i="1"/>
  <c r="I9" i="1" s="1"/>
  <c r="J9" i="1" s="1"/>
  <c r="G8" i="1"/>
  <c r="H8" i="1" s="1"/>
  <c r="E8" i="1"/>
  <c r="F8" i="1" s="1"/>
  <c r="G7" i="1"/>
  <c r="H7" i="1" s="1"/>
  <c r="E7" i="1"/>
  <c r="I7" i="1" s="1"/>
  <c r="J7" i="1" s="1"/>
  <c r="G6" i="1"/>
  <c r="H6" i="1" s="1"/>
  <c r="E6" i="1"/>
  <c r="F6" i="1" s="1"/>
  <c r="G5" i="1"/>
  <c r="H5" i="1" s="1"/>
  <c r="H10" i="1" s="1"/>
  <c r="E5" i="1"/>
  <c r="I5" i="1" s="1"/>
  <c r="AH5" i="12" l="1"/>
  <c r="AH6" i="12"/>
  <c r="AH24" i="12"/>
  <c r="J5" i="1"/>
  <c r="F5" i="1"/>
  <c r="F10" i="1" s="1"/>
  <c r="F7" i="1"/>
  <c r="F9" i="1"/>
  <c r="G10" i="1"/>
  <c r="I8" i="1"/>
  <c r="J8" i="1" s="1"/>
  <c r="I6" i="1"/>
  <c r="J6" i="1" s="1"/>
  <c r="E10" i="1"/>
  <c r="E23" i="1" l="1"/>
  <c r="J10" i="1"/>
  <c r="E14" i="1" s="1"/>
  <c r="I10" i="1"/>
  <c r="E16" i="1" s="1"/>
  <c r="E12" i="1"/>
  <c r="E18" i="1" l="1"/>
  <c r="E25" i="1"/>
  <c r="F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10" authorId="0" shapeId="0" xr:uid="{113A77C2-3F04-4CEF-AC7D-95CD2362FEDC}">
      <text>
        <r>
          <rPr>
            <b/>
            <sz val="9"/>
            <color indexed="8"/>
            <rFont val="Tahoma"/>
            <family val="2"/>
          </rPr>
          <t xml:space="preserve">Accettazione 1:
</t>
        </r>
        <r>
          <rPr>
            <sz val="9"/>
            <color indexed="8"/>
            <rFont val="Tahoma"/>
            <family val="2"/>
          </rPr>
          <t>3 ORE DI PERMESSO</t>
        </r>
      </text>
    </comment>
    <comment ref="AD20" authorId="0" shapeId="0" xr:uid="{47679177-22F4-4CE4-8304-BC7EC0218576}">
      <text>
        <r>
          <rPr>
            <b/>
            <sz val="9"/>
            <color indexed="8"/>
            <rFont val="Tahoma"/>
            <family val="2"/>
          </rPr>
          <t xml:space="preserve">Accettazione 1:
</t>
        </r>
        <r>
          <rPr>
            <sz val="9"/>
            <color indexed="8"/>
            <rFont val="Tahoma"/>
            <family val="2"/>
          </rPr>
          <t xml:space="preserve">2 ORE DI PERMESSO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E13" authorId="0" shapeId="0" xr:uid="{E958898A-B8F9-4F9C-B17D-D64C0CDBE0A8}">
      <text>
        <r>
          <rPr>
            <b/>
            <sz val="9"/>
            <color indexed="8"/>
            <rFont val="Tahoma"/>
            <family val="2"/>
          </rPr>
          <t xml:space="preserve">Accettazione 1:
</t>
        </r>
        <r>
          <rPr>
            <sz val="9"/>
            <color indexed="8"/>
            <rFont val="Tahoma"/>
            <family val="2"/>
          </rPr>
          <t xml:space="preserve">4 ORE DI PERMESSO </t>
        </r>
      </text>
    </comment>
    <comment ref="B20" authorId="0" shapeId="0" xr:uid="{1697A34E-94AD-4B38-A119-DF35B93A3C9C}">
      <text>
        <r>
          <rPr>
            <b/>
            <sz val="9"/>
            <color indexed="8"/>
            <rFont val="Tahoma"/>
            <family val="2"/>
          </rPr>
          <t xml:space="preserve">Accettazione 1:
</t>
        </r>
        <r>
          <rPr>
            <sz val="9"/>
            <color indexed="8"/>
            <rFont val="Tahoma"/>
            <family val="2"/>
          </rPr>
          <t xml:space="preserve">2 ore di permesso </t>
        </r>
      </text>
    </comment>
    <comment ref="C20" authorId="0" shapeId="0" xr:uid="{058F37AA-E3FF-4B6B-AF30-0DA19E67E147}">
      <text>
        <r>
          <rPr>
            <b/>
            <sz val="9"/>
            <color indexed="8"/>
            <rFont val="Tahoma"/>
            <family val="2"/>
          </rPr>
          <t xml:space="preserve">Accettazione 1:
</t>
        </r>
        <r>
          <rPr>
            <sz val="9"/>
            <color indexed="8"/>
            <rFont val="Tahoma"/>
            <family val="2"/>
          </rPr>
          <t xml:space="preserve">MEZZ'ORA DI PERMESSO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F13" authorId="0" shapeId="0" xr:uid="{4BE9507F-05D0-4EAA-A643-A06BE049BD7C}">
      <text>
        <r>
          <rPr>
            <sz val="10"/>
            <rFont val="Arial"/>
            <family val="2"/>
          </rPr>
          <t>4 ORE DI PERMESSO</t>
        </r>
      </text>
    </comment>
    <comment ref="AB18" authorId="0" shapeId="0" xr:uid="{95ABACC6-A9F7-4FD8-9D04-237FAA83D400}">
      <text>
        <r>
          <rPr>
            <sz val="10"/>
            <rFont val="Arial"/>
            <family val="2"/>
          </rPr>
          <t>2 ORE DI PERMESSO</t>
        </r>
      </text>
    </comment>
    <comment ref="AC18" authorId="0" shapeId="0" xr:uid="{2298CA50-2E51-426E-B697-DC4C18921B9F}">
      <text>
        <r>
          <rPr>
            <sz val="10"/>
            <rFont val="Arial"/>
            <family val="2"/>
          </rPr>
          <t>2 ORE DI PERMESSO</t>
        </r>
      </text>
    </comment>
  </commentList>
</comments>
</file>

<file path=xl/sharedStrings.xml><?xml version="1.0" encoding="utf-8"?>
<sst xmlns="http://schemas.openxmlformats.org/spreadsheetml/2006/main" count="2086" uniqueCount="72">
  <si>
    <t>Piccola impresa</t>
  </si>
  <si>
    <t>DipendentI</t>
  </si>
  <si>
    <t>costo orario del personale</t>
  </si>
  <si>
    <t>EDIZIONI</t>
  </si>
  <si>
    <t>ore formazione</t>
  </si>
  <si>
    <t>totale costo personale</t>
  </si>
  <si>
    <t>agevolazione 50%</t>
  </si>
  <si>
    <t>Prezzo del corso</t>
  </si>
  <si>
    <t>consulenza formativa</t>
  </si>
  <si>
    <t>TOTALI</t>
  </si>
  <si>
    <t>TOTALLE VALORE PROGETTO</t>
  </si>
  <si>
    <t>AGEVOLAZIONE</t>
  </si>
  <si>
    <t>-</t>
  </si>
  <si>
    <t>costi esterni sostenuti dall'azienda</t>
  </si>
  <si>
    <t>=</t>
  </si>
  <si>
    <t>risorse che restano all'azienda</t>
  </si>
  <si>
    <t>RICAVO IFOA</t>
  </si>
  <si>
    <t>COSTI ESTERNI (docenti)</t>
  </si>
  <si>
    <t>nominativi</t>
  </si>
  <si>
    <t>TOT ORE</t>
  </si>
  <si>
    <t xml:space="preserve">                                                                            ORE LAVORATE NEL CORSO DEL MESE </t>
  </si>
  <si>
    <t>ELISABETTA GABRIELE</t>
  </si>
  <si>
    <t>ROSSANA MANSUETO</t>
  </si>
  <si>
    <t>CECILIA LOCOROTONDO</t>
  </si>
  <si>
    <t>DOMENICO SARACINO</t>
  </si>
  <si>
    <t>PATRIZIA SEMERARO</t>
  </si>
  <si>
    <t>NICOLA LIUZZI</t>
  </si>
  <si>
    <t>BEATRICE ZACCARIA</t>
  </si>
  <si>
    <t>NATASCIA VILLANOVA</t>
  </si>
  <si>
    <t>GIOVANNI R. MANOBIANCA</t>
  </si>
  <si>
    <t>SIMONA GIAMBRI</t>
  </si>
  <si>
    <t>MARIA ANGELA CARDETTA</t>
  </si>
  <si>
    <t>LOREDANA GEMINALE</t>
  </si>
  <si>
    <t>FLORIANA LIUZZI</t>
  </si>
  <si>
    <t>ANNA DELLA ROCCA</t>
  </si>
  <si>
    <t>EZIA MANSUETO</t>
  </si>
  <si>
    <t>VINCENZA TOTARO</t>
  </si>
  <si>
    <t>ANNA SANSONETTI</t>
  </si>
  <si>
    <t>ANNA DE VINCENZO</t>
  </si>
  <si>
    <t>MARIA QUIETE</t>
  </si>
  <si>
    <t>PRUDENZIA LOSAVIO</t>
  </si>
  <si>
    <t>MANUELA A. TINELLI</t>
  </si>
  <si>
    <t>GRAZIA SGOBBA PALAZZI</t>
  </si>
  <si>
    <t>MARILENA NITTI</t>
  </si>
  <si>
    <t>MARIO SPORTELLI</t>
  </si>
  <si>
    <t>SIMONETTA NOTARNICOLA</t>
  </si>
  <si>
    <t>MARIANGELA AGRUSTI</t>
  </si>
  <si>
    <t>FLORIANO FAUZZI</t>
  </si>
  <si>
    <t>CRESCENZA CAPOTORTO</t>
  </si>
  <si>
    <t>MARIA GRAZIA DELL'ORSO</t>
  </si>
  <si>
    <t>TANIA INTINI</t>
  </si>
  <si>
    <t>D</t>
  </si>
  <si>
    <t>/</t>
  </si>
  <si>
    <t>MALATTIA</t>
  </si>
  <si>
    <t>ML</t>
  </si>
  <si>
    <t>2,5 (PR 3 ORE)</t>
  </si>
  <si>
    <t>GIOVANNI ROCCO MANOBIANCA</t>
  </si>
  <si>
    <t>FR</t>
  </si>
  <si>
    <t>3,5 (PR 2 ORE)</t>
  </si>
  <si>
    <t>FS</t>
  </si>
  <si>
    <t>F</t>
  </si>
  <si>
    <t>M</t>
  </si>
  <si>
    <t>PR</t>
  </si>
  <si>
    <t>(4PR)2</t>
  </si>
  <si>
    <t>Fs</t>
  </si>
  <si>
    <t>Mt</t>
  </si>
  <si>
    <t>FN</t>
  </si>
  <si>
    <t>FLORIANO FAUZZI/busta paga vuota</t>
  </si>
  <si>
    <t>MARILENA NITTI/ assunta dal 22/03</t>
  </si>
  <si>
    <t>CRESCENZA CAPOTORTO/stage fino al 31/8</t>
  </si>
  <si>
    <t>CRESCENZA CAPOTORTO/stage dal 1/3fino al 31/8</t>
  </si>
  <si>
    <t>MANUELA ANTONELLA. TINELLI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</si>
</sst>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"/>
    <numFmt numFmtId="165" formatCode="_-* #,##0\ _€_-;\-* #,##0\ _€_-;_-* &quot;-&quot;??\ _€_-;_-@"/>
    <numFmt numFmtId="166" formatCode="0.0"/>
  </numFmts>
  <fonts count="24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rgb="FF000000"/>
      <name val="Calibri"/>
    </font>
    <font>
      <sz val="11"/>
      <name val="Calibri"/>
    </font>
    <font>
      <sz val="10"/>
      <name val="Calibri"/>
    </font>
    <font>
      <b/>
      <sz val="11"/>
      <color rgb="FF000000"/>
      <name val="Calibri"/>
    </font>
    <font>
      <b/>
      <sz val="10"/>
      <color rgb="FF000000"/>
      <name val="Calibri"/>
    </font>
    <font>
      <b/>
      <sz val="11"/>
      <color rgb="FFFF0000"/>
      <name val="Calibri"/>
    </font>
    <font>
      <b/>
      <sz val="12"/>
      <color rgb="FFFF0000"/>
      <name val="Calibri"/>
    </font>
    <font>
      <b/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Calibri"/>
    </font>
    <font>
      <b/>
      <sz val="11"/>
      <color theme="1"/>
      <name val="Cambria"/>
      <family val="1"/>
      <scheme val="maj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DD9C3"/>
        <bgColor rgb="FFDDD9C3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5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52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1"/>
  </cellStyleXfs>
  <cellXfs count="225">
    <xf numFmtId="0" fontId="0" fillId="0" borderId="0" xfId="0" applyFont="1" applyAlignment="1"/>
    <xf numFmtId="0" fontId="0" fillId="0" borderId="0" xfId="0" applyFont="1"/>
    <xf numFmtId="9" fontId="0" fillId="2" borderId="1" xfId="0" applyNumberFormat="1" applyFont="1" applyFill="1" applyBorder="1"/>
    <xf numFmtId="0" fontId="2" fillId="2" borderId="14" xfId="0" applyFont="1" applyFill="1" applyBorder="1" applyAlignment="1">
      <alignment horizontal="center" vertical="center"/>
    </xf>
    <xf numFmtId="164" fontId="2" fillId="2" borderId="15" xfId="0" applyNumberFormat="1" applyFont="1" applyFill="1" applyBorder="1"/>
    <xf numFmtId="165" fontId="2" fillId="2" borderId="15" xfId="0" applyNumberFormat="1" applyFont="1" applyFill="1" applyBorder="1"/>
    <xf numFmtId="164" fontId="2" fillId="0" borderId="15" xfId="0" applyNumberFormat="1" applyFont="1" applyBorder="1"/>
    <xf numFmtId="164" fontId="2" fillId="0" borderId="9" xfId="0" applyNumberFormat="1" applyFont="1" applyBorder="1"/>
    <xf numFmtId="0" fontId="4" fillId="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0" fillId="0" borderId="15" xfId="0" applyFont="1" applyBorder="1"/>
    <xf numFmtId="164" fontId="5" fillId="3" borderId="15" xfId="0" applyNumberFormat="1" applyFont="1" applyFill="1" applyBorder="1"/>
    <xf numFmtId="164" fontId="2" fillId="4" borderId="15" xfId="0" applyNumberFormat="1" applyFont="1" applyFill="1" applyBorder="1"/>
    <xf numFmtId="0" fontId="4" fillId="0" borderId="0" xfId="0" applyFont="1" applyAlignment="1">
      <alignment vertical="center"/>
    </xf>
    <xf numFmtId="164" fontId="2" fillId="0" borderId="0" xfId="0" applyNumberFormat="1" applyFont="1"/>
    <xf numFmtId="164" fontId="6" fillId="0" borderId="0" xfId="0" applyNumberFormat="1" applyFont="1"/>
    <xf numFmtId="164" fontId="5" fillId="0" borderId="15" xfId="0" applyNumberFormat="1" applyFont="1" applyBorder="1"/>
    <xf numFmtId="164" fontId="0" fillId="0" borderId="0" xfId="0" quotePrefix="1" applyNumberFormat="1" applyFont="1"/>
    <xf numFmtId="164" fontId="0" fillId="0" borderId="0" xfId="0" applyNumberFormat="1" applyFont="1"/>
    <xf numFmtId="164" fontId="5" fillId="4" borderId="15" xfId="0" applyNumberFormat="1" applyFont="1" applyFill="1" applyBorder="1"/>
    <xf numFmtId="164" fontId="0" fillId="0" borderId="15" xfId="0" applyNumberFormat="1" applyFont="1" applyBorder="1"/>
    <xf numFmtId="0" fontId="7" fillId="0" borderId="15" xfId="0" applyFont="1" applyBorder="1"/>
    <xf numFmtId="164" fontId="0" fillId="2" borderId="15" xfId="0" applyNumberFormat="1" applyFont="1" applyFill="1" applyBorder="1"/>
    <xf numFmtId="9" fontId="8" fillId="0" borderId="0" xfId="0" applyNumberFormat="1" applyFont="1"/>
    <xf numFmtId="0" fontId="9" fillId="0" borderId="17" xfId="0" applyFont="1" applyBorder="1"/>
    <xf numFmtId="0" fontId="10" fillId="0" borderId="17" xfId="0" applyFont="1" applyBorder="1"/>
    <xf numFmtId="0" fontId="9" fillId="5" borderId="17" xfId="0" applyFont="1" applyFill="1" applyBorder="1"/>
    <xf numFmtId="0" fontId="0" fillId="0" borderId="0" xfId="0"/>
    <xf numFmtId="0" fontId="11" fillId="0" borderId="17" xfId="0" applyFont="1" applyBorder="1"/>
    <xf numFmtId="0" fontId="13" fillId="0" borderId="17" xfId="0" applyFont="1" applyBorder="1"/>
    <xf numFmtId="0" fontId="0" fillId="0" borderId="20" xfId="0" applyBorder="1"/>
    <xf numFmtId="0" fontId="14" fillId="0" borderId="17" xfId="0" applyFont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166" fontId="0" fillId="0" borderId="22" xfId="0" applyNumberFormat="1" applyBorder="1"/>
    <xf numFmtId="2" fontId="17" fillId="0" borderId="22" xfId="0" applyNumberFormat="1" applyFont="1" applyBorder="1"/>
    <xf numFmtId="1" fontId="0" fillId="0" borderId="22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5" xfId="0" applyFont="1" applyBorder="1"/>
    <xf numFmtId="0" fontId="19" fillId="0" borderId="26" xfId="0" applyFont="1" applyBorder="1"/>
    <xf numFmtId="166" fontId="19" fillId="0" borderId="25" xfId="0" applyNumberFormat="1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1" fontId="19" fillId="0" borderId="25" xfId="0" applyNumberFormat="1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26" xfId="0" applyFont="1" applyBorder="1"/>
    <xf numFmtId="0" fontId="21" fillId="0" borderId="25" xfId="0" applyFont="1" applyBorder="1"/>
    <xf numFmtId="0" fontId="20" fillId="5" borderId="25" xfId="0" applyFont="1" applyFill="1" applyBorder="1" applyAlignment="1">
      <alignment horizontal="center"/>
    </xf>
    <xf numFmtId="0" fontId="19" fillId="0" borderId="25" xfId="0" applyFont="1" applyFill="1" applyBorder="1" applyAlignment="1">
      <alignment horizontal="center"/>
    </xf>
    <xf numFmtId="0" fontId="0" fillId="5" borderId="0" xfId="0" applyFill="1"/>
    <xf numFmtId="0" fontId="18" fillId="5" borderId="22" xfId="0" applyFont="1" applyFill="1" applyBorder="1" applyAlignment="1">
      <alignment horizontal="center"/>
    </xf>
    <xf numFmtId="49" fontId="0" fillId="5" borderId="22" xfId="0" applyNumberForma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9" fillId="0" borderId="21" xfId="0" applyFont="1" applyBorder="1"/>
    <xf numFmtId="0" fontId="22" fillId="0" borderId="0" xfId="0" applyFont="1"/>
    <xf numFmtId="0" fontId="11" fillId="0" borderId="21" xfId="0" applyFont="1" applyBorder="1"/>
    <xf numFmtId="0" fontId="22" fillId="0" borderId="17" xfId="0" applyFont="1" applyBorder="1"/>
    <xf numFmtId="0" fontId="11" fillId="5" borderId="17" xfId="0" applyFont="1" applyFill="1" applyBorder="1"/>
    <xf numFmtId="0" fontId="22" fillId="5" borderId="17" xfId="0" applyFont="1" applyFill="1" applyBorder="1"/>
    <xf numFmtId="0" fontId="22" fillId="5" borderId="0" xfId="0" applyFont="1" applyFill="1"/>
    <xf numFmtId="0" fontId="22" fillId="0" borderId="17" xfId="0" applyFont="1" applyFill="1" applyBorder="1"/>
    <xf numFmtId="0" fontId="22" fillId="7" borderId="17" xfId="0" applyFont="1" applyFill="1" applyBorder="1"/>
    <xf numFmtId="0" fontId="22" fillId="7" borderId="0" xfId="0" applyFont="1" applyFill="1"/>
    <xf numFmtId="0" fontId="11" fillId="8" borderId="17" xfId="0" applyFont="1" applyFill="1" applyBorder="1"/>
    <xf numFmtId="0" fontId="9" fillId="8" borderId="17" xfId="0" applyFont="1" applyFill="1" applyBorder="1"/>
    <xf numFmtId="0" fontId="22" fillId="8" borderId="17" xfId="0" applyFont="1" applyFill="1" applyBorder="1"/>
    <xf numFmtId="0" fontId="22" fillId="8" borderId="0" xfId="0" applyFont="1" applyFill="1"/>
    <xf numFmtId="0" fontId="0" fillId="8" borderId="22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3" xfId="0" applyFill="1" applyBorder="1"/>
    <xf numFmtId="166" fontId="0" fillId="8" borderId="22" xfId="0" applyNumberFormat="1" applyFill="1" applyBorder="1"/>
    <xf numFmtId="2" fontId="17" fillId="8" borderId="22" xfId="0" applyNumberFormat="1" applyFont="1" applyFill="1" applyBorder="1" applyAlignment="1">
      <alignment horizontal="center"/>
    </xf>
    <xf numFmtId="0" fontId="0" fillId="8" borderId="0" xfId="0" applyFill="1"/>
    <xf numFmtId="0" fontId="18" fillId="8" borderId="23" xfId="0" applyFont="1" applyFill="1" applyBorder="1" applyAlignment="1">
      <alignment horizontal="center"/>
    </xf>
    <xf numFmtId="0" fontId="10" fillId="8" borderId="17" xfId="0" applyFont="1" applyFill="1" applyBorder="1"/>
    <xf numFmtId="0" fontId="18" fillId="8" borderId="22" xfId="0" applyFont="1" applyFill="1" applyBorder="1" applyAlignment="1">
      <alignment horizontal="center"/>
    </xf>
    <xf numFmtId="49" fontId="0" fillId="8" borderId="22" xfId="0" applyNumberFormat="1" applyFill="1" applyBorder="1" applyAlignment="1">
      <alignment horizontal="center"/>
    </xf>
    <xf numFmtId="0" fontId="20" fillId="8" borderId="25" xfId="0" applyFont="1" applyFill="1" applyBorder="1" applyAlignment="1">
      <alignment horizontal="center"/>
    </xf>
    <xf numFmtId="0" fontId="19" fillId="8" borderId="25" xfId="0" applyFont="1" applyFill="1" applyBorder="1" applyAlignment="1">
      <alignment horizontal="center"/>
    </xf>
    <xf numFmtId="0" fontId="19" fillId="8" borderId="26" xfId="0" applyFont="1" applyFill="1" applyBorder="1" applyAlignment="1">
      <alignment horizontal="center"/>
    </xf>
    <xf numFmtId="0" fontId="19" fillId="8" borderId="25" xfId="0" applyFont="1" applyFill="1" applyBorder="1"/>
    <xf numFmtId="166" fontId="19" fillId="8" borderId="25" xfId="0" applyNumberFormat="1" applyFont="1" applyFill="1" applyBorder="1"/>
    <xf numFmtId="166" fontId="19" fillId="8" borderId="25" xfId="0" applyNumberFormat="1" applyFont="1" applyFill="1" applyBorder="1" applyAlignment="1">
      <alignment horizontal="center"/>
    </xf>
    <xf numFmtId="1" fontId="19" fillId="8" borderId="25" xfId="0" applyNumberFormat="1" applyFont="1" applyFill="1" applyBorder="1" applyAlignment="1">
      <alignment horizontal="center"/>
    </xf>
    <xf numFmtId="166" fontId="19" fillId="8" borderId="26" xfId="0" applyNumberFormat="1" applyFont="1" applyFill="1" applyBorder="1" applyAlignment="1">
      <alignment horizontal="center"/>
    </xf>
    <xf numFmtId="166" fontId="21" fillId="8" borderId="26" xfId="0" applyNumberFormat="1" applyFont="1" applyFill="1" applyBorder="1" applyAlignment="1">
      <alignment horizontal="center"/>
    </xf>
    <xf numFmtId="0" fontId="21" fillId="8" borderId="25" xfId="0" applyFont="1" applyFill="1" applyBorder="1" applyAlignment="1">
      <alignment horizontal="center"/>
    </xf>
    <xf numFmtId="166" fontId="21" fillId="8" borderId="25" xfId="0" applyNumberFormat="1" applyFont="1" applyFill="1" applyBorder="1"/>
    <xf numFmtId="0" fontId="19" fillId="8" borderId="26" xfId="0" applyFont="1" applyFill="1" applyBorder="1"/>
    <xf numFmtId="0" fontId="19" fillId="9" borderId="25" xfId="0" applyFont="1" applyFill="1" applyBorder="1" applyAlignment="1">
      <alignment horizontal="center"/>
    </xf>
    <xf numFmtId="166" fontId="19" fillId="9" borderId="25" xfId="0" applyNumberFormat="1" applyFont="1" applyFill="1" applyBorder="1" applyAlignment="1">
      <alignment horizontal="center"/>
    </xf>
    <xf numFmtId="0" fontId="19" fillId="5" borderId="25" xfId="0" applyFont="1" applyFill="1" applyBorder="1" applyAlignment="1">
      <alignment horizontal="center"/>
    </xf>
    <xf numFmtId="0" fontId="19" fillId="5" borderId="26" xfId="0" applyFont="1" applyFill="1" applyBorder="1" applyAlignment="1">
      <alignment horizontal="center"/>
    </xf>
    <xf numFmtId="166" fontId="19" fillId="5" borderId="26" xfId="0" applyNumberFormat="1" applyFont="1" applyFill="1" applyBorder="1" applyAlignment="1">
      <alignment horizontal="center"/>
    </xf>
    <xf numFmtId="166" fontId="19" fillId="5" borderId="25" xfId="0" applyNumberFormat="1" applyFont="1" applyFill="1" applyBorder="1" applyAlignment="1">
      <alignment horizontal="center"/>
    </xf>
    <xf numFmtId="0" fontId="19" fillId="9" borderId="26" xfId="0" applyFont="1" applyFill="1" applyBorder="1" applyAlignment="1">
      <alignment horizontal="center"/>
    </xf>
    <xf numFmtId="1" fontId="19" fillId="9" borderId="25" xfId="0" applyNumberFormat="1" applyFont="1" applyFill="1" applyBorder="1" applyAlignment="1">
      <alignment horizontal="center"/>
    </xf>
    <xf numFmtId="0" fontId="19" fillId="9" borderId="25" xfId="0" applyFont="1" applyFill="1" applyBorder="1"/>
    <xf numFmtId="166" fontId="19" fillId="9" borderId="26" xfId="0" applyNumberFormat="1" applyFont="1" applyFill="1" applyBorder="1" applyAlignment="1">
      <alignment horizontal="center"/>
    </xf>
    <xf numFmtId="0" fontId="19" fillId="9" borderId="26" xfId="0" applyFont="1" applyFill="1" applyBorder="1"/>
    <xf numFmtId="0" fontId="0" fillId="9" borderId="0" xfId="0" applyFill="1"/>
    <xf numFmtId="0" fontId="19" fillId="5" borderId="26" xfId="0" applyFont="1" applyFill="1" applyBorder="1"/>
    <xf numFmtId="0" fontId="21" fillId="5" borderId="26" xfId="0" applyFont="1" applyFill="1" applyBorder="1"/>
    <xf numFmtId="0" fontId="21" fillId="5" borderId="25" xfId="0" applyFont="1" applyFill="1" applyBorder="1" applyAlignment="1">
      <alignment horizontal="center"/>
    </xf>
    <xf numFmtId="166" fontId="21" fillId="5" borderId="25" xfId="0" applyNumberFormat="1" applyFont="1" applyFill="1" applyBorder="1"/>
    <xf numFmtId="0" fontId="0" fillId="0" borderId="1" xfId="0" applyBorder="1"/>
    <xf numFmtId="166" fontId="19" fillId="9" borderId="29" xfId="0" applyNumberFormat="1" applyFont="1" applyFill="1" applyBorder="1" applyAlignment="1">
      <alignment horizontal="center"/>
    </xf>
    <xf numFmtId="166" fontId="19" fillId="0" borderId="29" xfId="0" applyNumberFormat="1" applyFont="1" applyBorder="1" applyAlignment="1">
      <alignment horizontal="center"/>
    </xf>
    <xf numFmtId="0" fontId="19" fillId="5" borderId="28" xfId="0" applyFont="1" applyFill="1" applyBorder="1" applyAlignment="1">
      <alignment horizontal="center"/>
    </xf>
    <xf numFmtId="0" fontId="20" fillId="5" borderId="28" xfId="0" applyFont="1" applyFill="1" applyBorder="1" applyAlignment="1">
      <alignment horizontal="center"/>
    </xf>
    <xf numFmtId="0" fontId="0" fillId="0" borderId="17" xfId="0" applyBorder="1"/>
    <xf numFmtId="0" fontId="0" fillId="5" borderId="17" xfId="0" applyFill="1" applyBorder="1"/>
    <xf numFmtId="1" fontId="19" fillId="5" borderId="25" xfId="0" applyNumberFormat="1" applyFont="1" applyFill="1" applyBorder="1" applyAlignment="1">
      <alignment horizontal="center"/>
    </xf>
    <xf numFmtId="166" fontId="19" fillId="0" borderId="28" xfId="0" applyNumberFormat="1" applyFont="1" applyBorder="1" applyAlignment="1">
      <alignment horizontal="center"/>
    </xf>
    <xf numFmtId="0" fontId="20" fillId="8" borderId="30" xfId="0" applyFont="1" applyFill="1" applyBorder="1" applyAlignment="1">
      <alignment horizontal="center"/>
    </xf>
    <xf numFmtId="0" fontId="19" fillId="5" borderId="30" xfId="0" applyFont="1" applyFill="1" applyBorder="1"/>
    <xf numFmtId="0" fontId="20" fillId="5" borderId="30" xfId="0" applyFont="1" applyFill="1" applyBorder="1" applyAlignment="1">
      <alignment horizontal="center"/>
    </xf>
    <xf numFmtId="166" fontId="19" fillId="9" borderId="28" xfId="0" applyNumberFormat="1" applyFont="1" applyFill="1" applyBorder="1" applyAlignment="1">
      <alignment horizontal="center"/>
    </xf>
    <xf numFmtId="0" fontId="0" fillId="8" borderId="17" xfId="0" applyFill="1" applyBorder="1"/>
    <xf numFmtId="0" fontId="19" fillId="9" borderId="24" xfId="0" applyFont="1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166" fontId="0" fillId="5" borderId="22" xfId="0" applyNumberFormat="1" applyFill="1" applyBorder="1"/>
    <xf numFmtId="1" fontId="0" fillId="5" borderId="22" xfId="0" applyNumberFormat="1" applyFill="1" applyBorder="1" applyAlignment="1">
      <alignment horizontal="center"/>
    </xf>
    <xf numFmtId="166" fontId="0" fillId="5" borderId="22" xfId="0" applyNumberFormat="1" applyFill="1" applyBorder="1" applyAlignment="1">
      <alignment horizontal="center"/>
    </xf>
    <xf numFmtId="0" fontId="10" fillId="5" borderId="17" xfId="0" applyFont="1" applyFill="1" applyBorder="1"/>
    <xf numFmtId="49" fontId="0" fillId="8" borderId="31" xfId="0" applyNumberFormat="1" applyFill="1" applyBorder="1" applyAlignment="1">
      <alignment horizontal="center"/>
    </xf>
    <xf numFmtId="49" fontId="0" fillId="5" borderId="31" xfId="0" applyNumberFormat="1" applyFill="1" applyBorder="1" applyAlignment="1">
      <alignment horizontal="center"/>
    </xf>
    <xf numFmtId="166" fontId="0" fillId="5" borderId="31" xfId="0" applyNumberFormat="1" applyFill="1" applyBorder="1"/>
    <xf numFmtId="0" fontId="18" fillId="5" borderId="31" xfId="0" applyFont="1" applyFill="1" applyBorder="1" applyAlignment="1">
      <alignment horizontal="center"/>
    </xf>
    <xf numFmtId="0" fontId="0" fillId="5" borderId="31" xfId="0" applyFill="1" applyBorder="1"/>
    <xf numFmtId="0" fontId="0" fillId="0" borderId="32" xfId="0" applyBorder="1" applyAlignment="1">
      <alignment horizontal="center"/>
    </xf>
    <xf numFmtId="0" fontId="0" fillId="9" borderId="22" xfId="0" applyFill="1" applyBorder="1" applyAlignment="1">
      <alignment horizontal="center"/>
    </xf>
    <xf numFmtId="166" fontId="0" fillId="9" borderId="22" xfId="0" applyNumberFormat="1" applyFill="1" applyBorder="1"/>
    <xf numFmtId="166" fontId="0" fillId="9" borderId="22" xfId="0" applyNumberFormat="1" applyFill="1" applyBorder="1" applyAlignment="1">
      <alignment horizontal="center"/>
    </xf>
    <xf numFmtId="1" fontId="0" fillId="9" borderId="22" xfId="0" applyNumberFormat="1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17" xfId="0" applyFill="1" applyBorder="1"/>
    <xf numFmtId="0" fontId="18" fillId="8" borderId="32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18" fillId="5" borderId="17" xfId="0" applyFont="1" applyFill="1" applyBorder="1" applyAlignment="1">
      <alignment horizontal="center"/>
    </xf>
    <xf numFmtId="49" fontId="0" fillId="0" borderId="31" xfId="0" applyNumberFormat="1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11" fillId="0" borderId="17" xfId="0" applyFont="1" applyFill="1" applyBorder="1"/>
    <xf numFmtId="0" fontId="0" fillId="9" borderId="22" xfId="0" applyFill="1" applyBorder="1"/>
    <xf numFmtId="0" fontId="11" fillId="9" borderId="17" xfId="0" applyFont="1" applyFill="1" applyBorder="1"/>
    <xf numFmtId="2" fontId="17" fillId="9" borderId="22" xfId="0" applyNumberFormat="1" applyFont="1" applyFill="1" applyBorder="1"/>
    <xf numFmtId="0" fontId="19" fillId="9" borderId="30" xfId="0" applyFont="1" applyFill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0" fillId="9" borderId="23" xfId="0" applyFill="1" applyBorder="1"/>
    <xf numFmtId="0" fontId="0" fillId="5" borderId="22" xfId="0" applyFill="1" applyBorder="1"/>
    <xf numFmtId="2" fontId="17" fillId="5" borderId="22" xfId="0" applyNumberFormat="1" applyFont="1" applyFill="1" applyBorder="1"/>
    <xf numFmtId="0" fontId="0" fillId="10" borderId="1" xfId="0" applyFill="1" applyBorder="1"/>
    <xf numFmtId="0" fontId="0" fillId="10" borderId="32" xfId="0" applyFill="1" applyBorder="1" applyAlignment="1">
      <alignment horizontal="center"/>
    </xf>
    <xf numFmtId="0" fontId="0" fillId="10" borderId="31" xfId="0" applyFill="1" applyBorder="1" applyAlignment="1">
      <alignment horizontal="center"/>
    </xf>
    <xf numFmtId="0" fontId="0" fillId="11" borderId="31" xfId="0" applyFill="1" applyBorder="1" applyAlignment="1">
      <alignment horizontal="center"/>
    </xf>
    <xf numFmtId="0" fontId="0" fillId="10" borderId="20" xfId="0" applyFill="1" applyBorder="1"/>
    <xf numFmtId="0" fontId="11" fillId="10" borderId="17" xfId="0" applyFont="1" applyFill="1" applyBorder="1"/>
    <xf numFmtId="0" fontId="14" fillId="10" borderId="17" xfId="0" applyFont="1" applyFill="1" applyBorder="1"/>
    <xf numFmtId="0" fontId="22" fillId="9" borderId="17" xfId="0" applyFont="1" applyFill="1" applyBorder="1"/>
    <xf numFmtId="0" fontId="22" fillId="9" borderId="0" xfId="0" applyFont="1" applyFill="1"/>
    <xf numFmtId="0" fontId="19" fillId="0" borderId="30" xfId="0" applyFont="1" applyFill="1" applyBorder="1" applyAlignment="1">
      <alignment horizontal="center"/>
    </xf>
    <xf numFmtId="0" fontId="19" fillId="0" borderId="33" xfId="0" applyFont="1" applyFill="1" applyBorder="1" applyAlignment="1">
      <alignment horizontal="center"/>
    </xf>
    <xf numFmtId="0" fontId="0" fillId="12" borderId="0" xfId="0" applyFill="1"/>
    <xf numFmtId="0" fontId="19" fillId="12" borderId="33" xfId="0" applyFont="1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166" fontId="19" fillId="0" borderId="25" xfId="0" applyNumberFormat="1" applyFont="1" applyFill="1" applyBorder="1" applyAlignment="1">
      <alignment horizontal="center"/>
    </xf>
    <xf numFmtId="0" fontId="19" fillId="0" borderId="26" xfId="0" applyFont="1" applyFill="1" applyBorder="1" applyAlignment="1">
      <alignment horizontal="center"/>
    </xf>
    <xf numFmtId="0" fontId="0" fillId="0" borderId="0" xfId="0" applyFill="1"/>
    <xf numFmtId="0" fontId="19" fillId="8" borderId="30" xfId="0" applyFont="1" applyFill="1" applyBorder="1" applyAlignment="1">
      <alignment horizontal="center"/>
    </xf>
    <xf numFmtId="166" fontId="19" fillId="0" borderId="28" xfId="0" applyNumberFormat="1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166" fontId="0" fillId="0" borderId="22" xfId="0" applyNumberFormat="1" applyFill="1" applyBorder="1"/>
    <xf numFmtId="166" fontId="0" fillId="0" borderId="31" xfId="0" applyNumberFormat="1" applyFill="1" applyBorder="1"/>
    <xf numFmtId="0" fontId="0" fillId="0" borderId="32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22" xfId="0" applyFill="1" applyBorder="1"/>
    <xf numFmtId="0" fontId="0" fillId="0" borderId="31" xfId="0" applyFill="1" applyBorder="1"/>
    <xf numFmtId="1" fontId="19" fillId="0" borderId="25" xfId="0" applyNumberFormat="1" applyFont="1" applyFill="1" applyBorder="1" applyAlignment="1">
      <alignment horizontal="center"/>
    </xf>
    <xf numFmtId="0" fontId="19" fillId="0" borderId="25" xfId="0" applyFont="1" applyFill="1" applyBorder="1"/>
    <xf numFmtId="0" fontId="19" fillId="0" borderId="1" xfId="0" applyFont="1" applyFill="1" applyBorder="1" applyAlignment="1">
      <alignment horizontal="center"/>
    </xf>
    <xf numFmtId="166" fontId="0" fillId="9" borderId="34" xfId="0" applyNumberFormat="1" applyFill="1" applyBorder="1"/>
    <xf numFmtId="166" fontId="19" fillId="0" borderId="30" xfId="0" applyNumberFormat="1" applyFont="1" applyFill="1" applyBorder="1" applyAlignment="1">
      <alignment horizontal="center"/>
    </xf>
    <xf numFmtId="0" fontId="21" fillId="0" borderId="26" xfId="0" applyFont="1" applyFill="1" applyBorder="1" applyAlignment="1">
      <alignment horizontal="center"/>
    </xf>
    <xf numFmtId="0" fontId="21" fillId="0" borderId="25" xfId="0" applyFont="1" applyFill="1" applyBorder="1" applyAlignment="1">
      <alignment horizontal="center"/>
    </xf>
    <xf numFmtId="166" fontId="19" fillId="0" borderId="29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3" fillId="0" borderId="12" xfId="0" applyFont="1" applyBorder="1"/>
    <xf numFmtId="0" fontId="2" fillId="0" borderId="5" xfId="0" applyFont="1" applyBorder="1" applyAlignment="1">
      <alignment horizontal="center" vertical="center" wrapText="1"/>
    </xf>
    <xf numFmtId="0" fontId="3" fillId="0" borderId="11" xfId="0" applyFont="1" applyBorder="1"/>
    <xf numFmtId="0" fontId="2" fillId="0" borderId="7" xfId="0" applyFont="1" applyBorder="1" applyAlignment="1">
      <alignment horizontal="center" vertical="center" wrapText="1"/>
    </xf>
    <xf numFmtId="0" fontId="3" fillId="0" borderId="13" xfId="0" applyFont="1" applyBorder="1"/>
    <xf numFmtId="0" fontId="2" fillId="0" borderId="2" xfId="0" applyFont="1" applyBorder="1" applyAlignment="1">
      <alignment horizontal="center" vertical="center"/>
    </xf>
    <xf numFmtId="0" fontId="3" fillId="0" borderId="8" xfId="0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9" xfId="0" applyFont="1" applyBorder="1"/>
    <xf numFmtId="0" fontId="2" fillId="0" borderId="4" xfId="0" applyFont="1" applyBorder="1" applyAlignment="1">
      <alignment horizontal="center" vertical="center" wrapText="1"/>
    </xf>
    <xf numFmtId="0" fontId="3" fillId="0" borderId="10" xfId="0" applyFont="1" applyBorder="1"/>
    <xf numFmtId="0" fontId="23" fillId="0" borderId="17" xfId="0" applyFont="1" applyBorder="1"/>
    <xf numFmtId="0" fontId="23" fillId="8" borderId="17" xfId="0" applyFont="1" applyFill="1" applyBorder="1"/>
    <xf numFmtId="0" fontId="23" fillId="0" borderId="18" xfId="0" applyFont="1" applyBorder="1"/>
    <xf numFmtId="0" fontId="23" fillId="0" borderId="19" xfId="0" applyFont="1" applyBorder="1"/>
    <xf numFmtId="0" fontId="12" fillId="0" borderId="18" xfId="0" applyFont="1" applyBorder="1"/>
    <xf numFmtId="0" fontId="12" fillId="0" borderId="19" xfId="0" applyFont="1" applyBorder="1"/>
    <xf numFmtId="0" fontId="12" fillId="0" borderId="21" xfId="0" applyFont="1" applyBorder="1"/>
    <xf numFmtId="0" fontId="12" fillId="8" borderId="19" xfId="0" applyFont="1" applyFill="1" applyBorder="1"/>
    <xf numFmtId="0" fontId="0" fillId="0" borderId="23" xfId="0" applyFill="1" applyBorder="1"/>
    <xf numFmtId="2" fontId="17" fillId="0" borderId="22" xfId="0" applyNumberFormat="1" applyFont="1" applyFill="1" applyBorder="1"/>
    <xf numFmtId="0" fontId="0" fillId="0" borderId="34" xfId="0" applyFill="1" applyBorder="1"/>
    <xf numFmtId="0" fontId="0" fillId="0" borderId="1" xfId="0" applyFill="1" applyBorder="1"/>
    <xf numFmtId="166" fontId="19" fillId="9" borderId="30" xfId="0" applyNumberFormat="1" applyFont="1" applyFill="1" applyBorder="1" applyAlignment="1">
      <alignment horizontal="center"/>
    </xf>
  </cellXfs>
  <cellStyles count="2">
    <cellStyle name="Normale" xfId="0" builtinId="0"/>
    <cellStyle name="Normale 2" xfId="1" xr:uid="{D771784F-AB3D-4145-B435-520C5F179E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workbookViewId="0"/>
  </sheetViews>
  <sheetFormatPr defaultColWidth="14.42578125" defaultRowHeight="15" customHeight="1"/>
  <cols>
    <col min="1" max="1" width="13.7109375" customWidth="1"/>
    <col min="2" max="2" width="9.28515625" customWidth="1"/>
    <col min="3" max="3" width="11" customWidth="1"/>
    <col min="4" max="4" width="9.7109375" customWidth="1"/>
    <col min="5" max="5" width="19.28515625" customWidth="1"/>
    <col min="6" max="6" width="15.140625" customWidth="1"/>
    <col min="7" max="7" width="12" customWidth="1"/>
    <col min="8" max="8" width="17.140625" customWidth="1"/>
    <col min="9" max="9" width="16.140625" customWidth="1"/>
    <col min="10" max="10" width="11.7109375" customWidth="1"/>
    <col min="11" max="11" width="8.7109375" customWidth="1"/>
  </cols>
  <sheetData>
    <row r="1" spans="1:11" ht="14.25" customHeight="1"/>
    <row r="2" spans="1:11" ht="14.25" customHeight="1">
      <c r="F2" s="1" t="s">
        <v>0</v>
      </c>
      <c r="I2" s="2">
        <v>0.15</v>
      </c>
    </row>
    <row r="3" spans="1:11" ht="30" customHeight="1">
      <c r="A3" s="206" t="s">
        <v>1</v>
      </c>
      <c r="B3" s="208" t="s">
        <v>2</v>
      </c>
      <c r="C3" s="208" t="s">
        <v>3</v>
      </c>
      <c r="D3" s="210" t="s">
        <v>4</v>
      </c>
      <c r="E3" s="202" t="s">
        <v>5</v>
      </c>
      <c r="F3" s="200" t="s">
        <v>6</v>
      </c>
      <c r="G3" s="202" t="s">
        <v>7</v>
      </c>
      <c r="H3" s="200" t="s">
        <v>6</v>
      </c>
      <c r="I3" s="204" t="s">
        <v>8</v>
      </c>
      <c r="J3" s="200" t="s">
        <v>6</v>
      </c>
    </row>
    <row r="4" spans="1:11" ht="14.25" customHeight="1">
      <c r="A4" s="207"/>
      <c r="B4" s="209"/>
      <c r="C4" s="209"/>
      <c r="D4" s="211"/>
      <c r="E4" s="203"/>
      <c r="F4" s="201"/>
      <c r="G4" s="203"/>
      <c r="H4" s="201"/>
      <c r="I4" s="205"/>
      <c r="J4" s="201"/>
    </row>
    <row r="5" spans="1:11" ht="14.25" customHeight="1">
      <c r="A5" s="3">
        <v>35</v>
      </c>
      <c r="B5" s="4">
        <v>15</v>
      </c>
      <c r="C5" s="5">
        <v>1</v>
      </c>
      <c r="D5" s="5">
        <v>250</v>
      </c>
      <c r="E5" s="6">
        <f t="shared" ref="E5:E9" si="0">B5*D5*A5</f>
        <v>131250</v>
      </c>
      <c r="F5" s="7">
        <f t="shared" ref="F5:F9" si="1">E5*0.5</f>
        <v>65625</v>
      </c>
      <c r="G5" s="6">
        <f t="shared" ref="G5:G9" si="2">100*D5</f>
        <v>25000</v>
      </c>
      <c r="H5" s="6">
        <f t="shared" ref="H5:H9" si="3">G5*0.5</f>
        <v>12500</v>
      </c>
      <c r="I5" s="6">
        <f t="shared" ref="I5:I9" si="4">(E5+G5)*$I$2</f>
        <v>23437.5</v>
      </c>
      <c r="J5" s="6">
        <f t="shared" ref="J5:J9" si="5">(I5)*0.5</f>
        <v>11718.75</v>
      </c>
    </row>
    <row r="6" spans="1:11" ht="14.25" customHeight="1">
      <c r="A6" s="3">
        <v>0</v>
      </c>
      <c r="B6" s="4">
        <v>20</v>
      </c>
      <c r="C6" s="5">
        <v>0</v>
      </c>
      <c r="D6" s="5">
        <v>0</v>
      </c>
      <c r="E6" s="6">
        <f t="shared" si="0"/>
        <v>0</v>
      </c>
      <c r="F6" s="7">
        <f t="shared" si="1"/>
        <v>0</v>
      </c>
      <c r="G6" s="6">
        <f t="shared" si="2"/>
        <v>0</v>
      </c>
      <c r="H6" s="6">
        <f t="shared" si="3"/>
        <v>0</v>
      </c>
      <c r="I6" s="6">
        <f t="shared" si="4"/>
        <v>0</v>
      </c>
      <c r="J6" s="6">
        <f t="shared" si="5"/>
        <v>0</v>
      </c>
    </row>
    <row r="7" spans="1:11" ht="14.25" customHeight="1">
      <c r="A7" s="3">
        <v>0</v>
      </c>
      <c r="B7" s="4">
        <v>20</v>
      </c>
      <c r="C7" s="5">
        <v>0</v>
      </c>
      <c r="D7" s="5">
        <v>0</v>
      </c>
      <c r="E7" s="6">
        <f t="shared" si="0"/>
        <v>0</v>
      </c>
      <c r="F7" s="7">
        <f t="shared" si="1"/>
        <v>0</v>
      </c>
      <c r="G7" s="6">
        <f t="shared" si="2"/>
        <v>0</v>
      </c>
      <c r="H7" s="6">
        <f t="shared" si="3"/>
        <v>0</v>
      </c>
      <c r="I7" s="6">
        <f t="shared" si="4"/>
        <v>0</v>
      </c>
      <c r="J7" s="6">
        <f t="shared" si="5"/>
        <v>0</v>
      </c>
    </row>
    <row r="8" spans="1:11" ht="14.25" customHeight="1">
      <c r="A8" s="3">
        <v>0</v>
      </c>
      <c r="B8" s="4">
        <v>20</v>
      </c>
      <c r="C8" s="5">
        <v>0</v>
      </c>
      <c r="D8" s="5">
        <v>0</v>
      </c>
      <c r="E8" s="6">
        <f t="shared" si="0"/>
        <v>0</v>
      </c>
      <c r="F8" s="7">
        <f t="shared" si="1"/>
        <v>0</v>
      </c>
      <c r="G8" s="6">
        <f t="shared" si="2"/>
        <v>0</v>
      </c>
      <c r="H8" s="6">
        <f t="shared" si="3"/>
        <v>0</v>
      </c>
      <c r="I8" s="6">
        <f t="shared" si="4"/>
        <v>0</v>
      </c>
      <c r="J8" s="6">
        <f t="shared" si="5"/>
        <v>0</v>
      </c>
    </row>
    <row r="9" spans="1:11" ht="14.25" customHeight="1">
      <c r="A9" s="8">
        <v>0</v>
      </c>
      <c r="B9" s="4">
        <v>20</v>
      </c>
      <c r="C9" s="5">
        <v>0</v>
      </c>
      <c r="D9" s="5">
        <v>0</v>
      </c>
      <c r="E9" s="6">
        <f t="shared" si="0"/>
        <v>0</v>
      </c>
      <c r="F9" s="7">
        <f t="shared" si="1"/>
        <v>0</v>
      </c>
      <c r="G9" s="6">
        <f t="shared" si="2"/>
        <v>0</v>
      </c>
      <c r="H9" s="6">
        <f t="shared" si="3"/>
        <v>0</v>
      </c>
      <c r="I9" s="6">
        <f t="shared" si="4"/>
        <v>0</v>
      </c>
      <c r="J9" s="6">
        <f t="shared" si="5"/>
        <v>0</v>
      </c>
    </row>
    <row r="10" spans="1:11" ht="14.25" customHeight="1">
      <c r="A10" s="9" t="s">
        <v>9</v>
      </c>
      <c r="B10" s="10"/>
      <c r="C10" s="10"/>
      <c r="D10" s="6">
        <f t="shared" ref="D10:J10" si="6">SUM(D5:D9)</f>
        <v>250</v>
      </c>
      <c r="E10" s="6">
        <f t="shared" si="6"/>
        <v>131250</v>
      </c>
      <c r="F10" s="11">
        <f t="shared" si="6"/>
        <v>65625</v>
      </c>
      <c r="G10" s="12">
        <f t="shared" si="6"/>
        <v>25000</v>
      </c>
      <c r="H10" s="11">
        <f t="shared" si="6"/>
        <v>12500</v>
      </c>
      <c r="I10" s="12">
        <f t="shared" si="6"/>
        <v>23437.5</v>
      </c>
      <c r="J10" s="11">
        <f t="shared" si="6"/>
        <v>11718.75</v>
      </c>
    </row>
    <row r="11" spans="1:11" ht="14.25" customHeight="1">
      <c r="A11" s="13"/>
      <c r="E11" s="14"/>
      <c r="F11" s="15"/>
      <c r="G11" s="14"/>
      <c r="H11" s="15"/>
      <c r="I11" s="14"/>
      <c r="J11" s="15"/>
    </row>
    <row r="12" spans="1:11" ht="14.25" customHeight="1">
      <c r="A12" s="9" t="s">
        <v>10</v>
      </c>
      <c r="E12" s="16">
        <f>+E10+G10+I10</f>
        <v>179687.5</v>
      </c>
      <c r="F12" s="15"/>
      <c r="G12" s="14"/>
      <c r="H12" s="15"/>
      <c r="I12" s="14"/>
      <c r="J12" s="15"/>
    </row>
    <row r="13" spans="1:11" ht="14.25" customHeight="1">
      <c r="A13" s="13"/>
      <c r="E13" s="14"/>
      <c r="F13" s="15"/>
      <c r="G13" s="14"/>
      <c r="H13" s="15"/>
      <c r="I13" s="14"/>
      <c r="J13" s="15"/>
    </row>
    <row r="14" spans="1:11" ht="14.25" customHeight="1">
      <c r="A14" s="9" t="s">
        <v>11</v>
      </c>
      <c r="E14" s="11">
        <f>F10+H10+J10</f>
        <v>89843.75</v>
      </c>
      <c r="F14" s="17" t="s">
        <v>12</v>
      </c>
      <c r="G14" s="18"/>
      <c r="H14" s="18"/>
      <c r="I14" s="18"/>
      <c r="J14" s="18"/>
    </row>
    <row r="15" spans="1:11" ht="14.25" customHeight="1">
      <c r="E15" s="18"/>
      <c r="F15" s="18"/>
      <c r="G15" s="18"/>
      <c r="H15" s="18"/>
      <c r="I15" s="18"/>
      <c r="J15" s="18"/>
      <c r="K15" s="1"/>
    </row>
    <row r="16" spans="1:11" ht="14.25" customHeight="1">
      <c r="A16" s="9" t="s">
        <v>13</v>
      </c>
      <c r="E16" s="19">
        <f>+G10+I10</f>
        <v>48437.5</v>
      </c>
      <c r="F16" s="17" t="s">
        <v>14</v>
      </c>
      <c r="G16" s="14"/>
      <c r="H16" s="15"/>
      <c r="I16" s="14"/>
      <c r="J16" s="15"/>
      <c r="K16" s="1"/>
    </row>
    <row r="17" spans="1:11" ht="14.25" customHeight="1">
      <c r="G17" s="1"/>
      <c r="H17" s="1"/>
      <c r="I17" s="1"/>
      <c r="J17" s="1"/>
      <c r="K17" s="1"/>
    </row>
    <row r="18" spans="1:11" ht="14.25" customHeight="1">
      <c r="A18" s="10" t="s">
        <v>15</v>
      </c>
      <c r="E18" s="20">
        <f>+E14-E16</f>
        <v>41406.25</v>
      </c>
      <c r="G18" s="1"/>
      <c r="H18" s="1"/>
      <c r="I18" s="1"/>
      <c r="J18" s="1"/>
      <c r="K18" s="1"/>
    </row>
    <row r="19" spans="1:11" ht="14.25" customHeight="1"/>
    <row r="20" spans="1:11" ht="14.25" customHeight="1"/>
    <row r="21" spans="1:11" ht="14.25" customHeight="1"/>
    <row r="22" spans="1:11" ht="14.25" customHeight="1"/>
    <row r="23" spans="1:11" ht="14.25" customHeight="1">
      <c r="A23" s="10" t="s">
        <v>16</v>
      </c>
      <c r="B23" s="10"/>
      <c r="C23" s="10"/>
      <c r="D23" s="10"/>
      <c r="E23" s="20">
        <f>+G10+I10</f>
        <v>48437.5</v>
      </c>
      <c r="I23" s="18"/>
    </row>
    <row r="24" spans="1:11" ht="14.25" customHeight="1">
      <c r="A24" s="21" t="s">
        <v>17</v>
      </c>
      <c r="B24" s="10"/>
      <c r="C24" s="22">
        <v>90</v>
      </c>
      <c r="D24" s="10"/>
      <c r="E24" s="20">
        <f>+C24*D10</f>
        <v>22500</v>
      </c>
      <c r="F24" s="23">
        <f>+E24/E23</f>
        <v>0.46451612903225808</v>
      </c>
      <c r="I24" s="18"/>
    </row>
    <row r="25" spans="1:11" ht="14.25" customHeight="1">
      <c r="A25" s="10"/>
      <c r="B25" s="10"/>
      <c r="C25" s="10"/>
      <c r="D25" s="10"/>
      <c r="E25" s="20">
        <f>+E23-E24</f>
        <v>25937.5</v>
      </c>
    </row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0">
    <mergeCell ref="F3:F4"/>
    <mergeCell ref="G3:G4"/>
    <mergeCell ref="I3:I4"/>
    <mergeCell ref="J3:J4"/>
    <mergeCell ref="A3:A4"/>
    <mergeCell ref="H3:H4"/>
    <mergeCell ref="B3:B4"/>
    <mergeCell ref="D3:D4"/>
    <mergeCell ref="E3:E4"/>
    <mergeCell ref="C3:C4"/>
  </mergeCells>
  <pageMargins left="0.24" right="0.24" top="0.74803149606299213" bottom="0.74803149606299213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3E0C7-5417-4831-8674-F8C2D1B52992}">
  <dimension ref="A1:AG38"/>
  <sheetViews>
    <sheetView zoomScale="85" zoomScaleNormal="85" workbookViewId="0">
      <selection activeCell="AE9" sqref="AE9"/>
    </sheetView>
  </sheetViews>
  <sheetFormatPr defaultRowHeight="15"/>
  <cols>
    <col min="1" max="1" width="29.7109375" style="27" customWidth="1"/>
    <col min="2" max="2" width="4.5703125" style="27" customWidth="1"/>
    <col min="3" max="4" width="4.5703125" style="55" customWidth="1"/>
    <col min="5" max="9" width="4.5703125" style="27" customWidth="1"/>
    <col min="10" max="11" width="4.5703125" style="55" customWidth="1"/>
    <col min="12" max="16" width="4.5703125" style="27" customWidth="1"/>
    <col min="17" max="18" width="4.5703125" style="55" customWidth="1"/>
    <col min="19" max="23" width="4.5703125" style="27" customWidth="1"/>
    <col min="24" max="25" width="4.5703125" style="55" customWidth="1"/>
    <col min="26" max="30" width="4.5703125" style="27" customWidth="1"/>
    <col min="31" max="32" width="4.5703125" style="55" customWidth="1"/>
    <col min="33" max="33" width="9.140625" style="27" customWidth="1"/>
    <col min="34" max="16384" width="9.140625" style="27"/>
  </cols>
  <sheetData>
    <row r="1" spans="1:33" ht="15.75">
      <c r="A1" s="24" t="s">
        <v>18</v>
      </c>
      <c r="B1" s="25">
        <v>1</v>
      </c>
      <c r="C1" s="26">
        <v>2</v>
      </c>
      <c r="D1" s="26">
        <v>3</v>
      </c>
      <c r="E1" s="24">
        <v>4</v>
      </c>
      <c r="F1" s="24">
        <v>5</v>
      </c>
      <c r="G1" s="24">
        <v>6</v>
      </c>
      <c r="H1" s="24">
        <v>7</v>
      </c>
      <c r="I1" s="24">
        <v>8</v>
      </c>
      <c r="J1" s="26">
        <v>9</v>
      </c>
      <c r="K1" s="26">
        <v>10</v>
      </c>
      <c r="L1" s="24">
        <v>11</v>
      </c>
      <c r="M1" s="24">
        <v>12</v>
      </c>
      <c r="N1" s="24">
        <v>13</v>
      </c>
      <c r="O1" s="24">
        <v>14</v>
      </c>
      <c r="P1" s="25">
        <v>15</v>
      </c>
      <c r="Q1" s="26">
        <v>16</v>
      </c>
      <c r="R1" s="26">
        <v>17</v>
      </c>
      <c r="S1" s="24">
        <v>18</v>
      </c>
      <c r="T1" s="24">
        <v>19</v>
      </c>
      <c r="U1" s="24">
        <v>20</v>
      </c>
      <c r="V1" s="24">
        <v>21</v>
      </c>
      <c r="W1" s="24">
        <v>22</v>
      </c>
      <c r="X1" s="26">
        <v>23</v>
      </c>
      <c r="Y1" s="26">
        <v>24</v>
      </c>
      <c r="Z1" s="24">
        <v>25</v>
      </c>
      <c r="AA1" s="24">
        <v>26</v>
      </c>
      <c r="AB1" s="24">
        <v>27</v>
      </c>
      <c r="AC1" s="24">
        <v>28</v>
      </c>
      <c r="AD1" s="24">
        <v>29</v>
      </c>
      <c r="AE1" s="26">
        <v>30</v>
      </c>
      <c r="AF1" s="26">
        <v>31</v>
      </c>
      <c r="AG1" s="24" t="s">
        <v>19</v>
      </c>
    </row>
    <row r="2" spans="1:33" ht="15.75" thickBot="1">
      <c r="A2" s="28"/>
      <c r="B2" s="216" t="s">
        <v>20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9"/>
    </row>
    <row r="3" spans="1:33" ht="15.75" thickBot="1">
      <c r="A3" s="30" t="s">
        <v>21</v>
      </c>
      <c r="B3" s="54">
        <v>4</v>
      </c>
      <c r="C3" s="98">
        <v>4</v>
      </c>
      <c r="D3" s="53" t="s">
        <v>51</v>
      </c>
      <c r="E3" s="42">
        <v>6</v>
      </c>
      <c r="F3" s="41">
        <v>6</v>
      </c>
      <c r="G3" s="54">
        <v>8</v>
      </c>
      <c r="H3" s="54">
        <v>6</v>
      </c>
      <c r="I3" s="54">
        <v>4</v>
      </c>
      <c r="J3" s="98">
        <v>4</v>
      </c>
      <c r="K3" s="53" t="s">
        <v>51</v>
      </c>
      <c r="L3" s="42">
        <v>6</v>
      </c>
      <c r="M3" s="41">
        <v>6</v>
      </c>
      <c r="N3" s="54">
        <v>8</v>
      </c>
      <c r="O3" s="54">
        <v>6</v>
      </c>
      <c r="P3" s="41">
        <v>4</v>
      </c>
      <c r="Q3" s="98">
        <v>4</v>
      </c>
      <c r="R3" s="53" t="s">
        <v>51</v>
      </c>
      <c r="S3" s="42">
        <v>6</v>
      </c>
      <c r="T3" s="41">
        <v>6</v>
      </c>
      <c r="U3" s="54">
        <v>8</v>
      </c>
      <c r="V3" s="54">
        <v>6</v>
      </c>
      <c r="W3" s="54">
        <v>4</v>
      </c>
      <c r="X3" s="98">
        <v>4</v>
      </c>
      <c r="Y3" s="53" t="s">
        <v>51</v>
      </c>
      <c r="Z3" s="42">
        <v>6</v>
      </c>
      <c r="AA3" s="41">
        <v>6</v>
      </c>
      <c r="AB3" s="54">
        <v>8</v>
      </c>
      <c r="AC3" s="54">
        <v>6</v>
      </c>
      <c r="AD3" s="54">
        <v>4</v>
      </c>
      <c r="AE3" s="98">
        <v>4</v>
      </c>
      <c r="AF3" s="53" t="s">
        <v>51</v>
      </c>
      <c r="AG3" s="31"/>
    </row>
    <row r="4" spans="1:33" ht="15.75" thickBot="1">
      <c r="A4" s="30" t="s">
        <v>22</v>
      </c>
      <c r="B4" s="54">
        <v>8</v>
      </c>
      <c r="C4" s="98" t="s">
        <v>52</v>
      </c>
      <c r="D4" s="53" t="s">
        <v>51</v>
      </c>
      <c r="E4" s="41">
        <v>8</v>
      </c>
      <c r="F4" s="41">
        <v>8</v>
      </c>
      <c r="G4" s="54">
        <v>8</v>
      </c>
      <c r="H4" s="54">
        <v>8</v>
      </c>
      <c r="I4" s="54">
        <v>8</v>
      </c>
      <c r="J4" s="98" t="s">
        <v>52</v>
      </c>
      <c r="K4" s="53" t="s">
        <v>51</v>
      </c>
      <c r="L4" s="41">
        <v>8</v>
      </c>
      <c r="M4" s="41">
        <v>8</v>
      </c>
      <c r="N4" s="54">
        <v>8</v>
      </c>
      <c r="O4" s="54">
        <v>8</v>
      </c>
      <c r="P4" s="41">
        <v>8</v>
      </c>
      <c r="Q4" s="98" t="s">
        <v>52</v>
      </c>
      <c r="R4" s="53" t="s">
        <v>51</v>
      </c>
      <c r="S4" s="41">
        <v>8</v>
      </c>
      <c r="T4" s="41">
        <v>8</v>
      </c>
      <c r="U4" s="54">
        <v>8</v>
      </c>
      <c r="V4" s="54">
        <v>8</v>
      </c>
      <c r="W4" s="54">
        <v>8</v>
      </c>
      <c r="X4" s="98" t="s">
        <v>52</v>
      </c>
      <c r="Y4" s="53" t="s">
        <v>51</v>
      </c>
      <c r="Z4" s="41">
        <v>8</v>
      </c>
      <c r="AA4" s="41">
        <v>8</v>
      </c>
      <c r="AB4" s="54">
        <v>8</v>
      </c>
      <c r="AC4" s="54">
        <v>8</v>
      </c>
      <c r="AD4" s="54">
        <v>8</v>
      </c>
      <c r="AE4" s="98" t="s">
        <v>52</v>
      </c>
      <c r="AF4" s="53" t="s">
        <v>51</v>
      </c>
      <c r="AG4" s="31"/>
    </row>
    <row r="5" spans="1:33" ht="15.75" thickBot="1">
      <c r="A5" s="30" t="s">
        <v>23</v>
      </c>
      <c r="B5" s="54">
        <v>3</v>
      </c>
      <c r="C5" s="98"/>
      <c r="D5" s="53"/>
      <c r="E5" s="41"/>
      <c r="F5" s="41"/>
      <c r="G5" s="54"/>
      <c r="H5" s="54"/>
      <c r="I5" s="54">
        <v>3</v>
      </c>
      <c r="J5" s="98" t="s">
        <v>52</v>
      </c>
      <c r="K5" s="53" t="s">
        <v>51</v>
      </c>
      <c r="L5" s="41"/>
      <c r="M5" s="41"/>
      <c r="N5" s="54">
        <v>3</v>
      </c>
      <c r="O5" s="54">
        <v>3</v>
      </c>
      <c r="P5" s="41"/>
      <c r="Q5" s="98"/>
      <c r="R5" s="53"/>
      <c r="S5" s="41"/>
      <c r="T5" s="41"/>
      <c r="U5" s="54">
        <v>3</v>
      </c>
      <c r="V5" s="54">
        <v>3</v>
      </c>
      <c r="W5" s="54">
        <v>3</v>
      </c>
      <c r="X5" s="98" t="s">
        <v>52</v>
      </c>
      <c r="Y5" s="53" t="s">
        <v>51</v>
      </c>
      <c r="Z5" s="41"/>
      <c r="AA5" s="41"/>
      <c r="AB5" s="54"/>
      <c r="AC5" s="54"/>
      <c r="AD5" s="54">
        <v>3</v>
      </c>
      <c r="AE5" s="98"/>
      <c r="AF5" s="53"/>
      <c r="AG5" s="31"/>
    </row>
    <row r="6" spans="1:33" ht="15.75" thickBot="1">
      <c r="A6" s="30" t="s">
        <v>24</v>
      </c>
      <c r="B6" s="54">
        <v>3</v>
      </c>
      <c r="C6" s="98" t="s">
        <v>52</v>
      </c>
      <c r="D6" s="53" t="s">
        <v>51</v>
      </c>
      <c r="E6" s="85"/>
      <c r="F6" s="85"/>
      <c r="G6" s="179"/>
      <c r="H6" s="54"/>
      <c r="I6" s="54">
        <v>3</v>
      </c>
      <c r="J6" s="98" t="s">
        <v>52</v>
      </c>
      <c r="K6" s="53" t="s">
        <v>51</v>
      </c>
      <c r="L6" s="85"/>
      <c r="M6" s="85"/>
      <c r="N6" s="179">
        <v>3</v>
      </c>
      <c r="O6" s="54">
        <v>3</v>
      </c>
      <c r="P6" s="41"/>
      <c r="Q6" s="98" t="s">
        <v>52</v>
      </c>
      <c r="R6" s="53" t="s">
        <v>51</v>
      </c>
      <c r="S6" s="85"/>
      <c r="T6" s="85"/>
      <c r="U6" s="179">
        <v>3</v>
      </c>
      <c r="V6" s="54">
        <v>3</v>
      </c>
      <c r="W6" s="54">
        <v>3</v>
      </c>
      <c r="X6" s="98"/>
      <c r="Y6" s="53"/>
      <c r="Z6" s="85"/>
      <c r="AA6" s="85"/>
      <c r="AB6" s="179"/>
      <c r="AC6" s="54"/>
      <c r="AD6" s="54">
        <v>3</v>
      </c>
      <c r="AE6" s="98"/>
      <c r="AF6" s="53"/>
      <c r="AG6" s="31"/>
    </row>
    <row r="7" spans="1:33" ht="15.75" thickBot="1">
      <c r="A7" s="30" t="s">
        <v>25</v>
      </c>
      <c r="B7" s="54">
        <v>3</v>
      </c>
      <c r="C7" s="98">
        <v>3</v>
      </c>
      <c r="D7" s="53" t="s">
        <v>51</v>
      </c>
      <c r="E7" s="42">
        <v>3</v>
      </c>
      <c r="F7" s="41">
        <v>3</v>
      </c>
      <c r="G7" s="54">
        <v>3</v>
      </c>
      <c r="H7" s="54">
        <v>3</v>
      </c>
      <c r="I7" s="54">
        <v>3</v>
      </c>
      <c r="J7" s="98">
        <v>3</v>
      </c>
      <c r="K7" s="53" t="s">
        <v>51</v>
      </c>
      <c r="L7" s="42">
        <v>3</v>
      </c>
      <c r="M7" s="41">
        <v>3</v>
      </c>
      <c r="N7" s="54">
        <v>3</v>
      </c>
      <c r="O7" s="54">
        <v>3</v>
      </c>
      <c r="P7" s="41">
        <v>3</v>
      </c>
      <c r="Q7" s="98">
        <v>3</v>
      </c>
      <c r="R7" s="53" t="s">
        <v>51</v>
      </c>
      <c r="S7" s="42">
        <v>3</v>
      </c>
      <c r="T7" s="41">
        <v>3</v>
      </c>
      <c r="U7" s="54">
        <v>3</v>
      </c>
      <c r="V7" s="54">
        <v>3</v>
      </c>
      <c r="W7" s="54">
        <v>3</v>
      </c>
      <c r="X7" s="98">
        <v>3</v>
      </c>
      <c r="Y7" s="53" t="s">
        <v>51</v>
      </c>
      <c r="Z7" s="42">
        <v>3</v>
      </c>
      <c r="AA7" s="41">
        <v>3</v>
      </c>
      <c r="AB7" s="54">
        <v>3</v>
      </c>
      <c r="AC7" s="54">
        <v>3</v>
      </c>
      <c r="AD7" s="54">
        <v>3</v>
      </c>
      <c r="AE7" s="98">
        <v>3</v>
      </c>
      <c r="AF7" s="53" t="s">
        <v>51</v>
      </c>
      <c r="AG7" s="31"/>
    </row>
    <row r="8" spans="1:33" ht="15.75" thickBot="1">
      <c r="A8" s="30" t="s">
        <v>26</v>
      </c>
      <c r="B8" s="54">
        <v>4</v>
      </c>
      <c r="C8" s="98">
        <v>4</v>
      </c>
      <c r="D8" s="53" t="s">
        <v>51</v>
      </c>
      <c r="E8" s="42">
        <v>4</v>
      </c>
      <c r="F8" s="41">
        <v>4</v>
      </c>
      <c r="G8" s="54">
        <v>4</v>
      </c>
      <c r="H8" s="54">
        <v>4</v>
      </c>
      <c r="I8" s="54">
        <v>4</v>
      </c>
      <c r="J8" s="98">
        <v>4</v>
      </c>
      <c r="K8" s="53" t="s">
        <v>51</v>
      </c>
      <c r="L8" s="42">
        <v>4</v>
      </c>
      <c r="M8" s="41">
        <v>4</v>
      </c>
      <c r="N8" s="54">
        <v>4</v>
      </c>
      <c r="O8" s="54">
        <v>4</v>
      </c>
      <c r="P8" s="41">
        <v>4</v>
      </c>
      <c r="Q8" s="98">
        <v>4</v>
      </c>
      <c r="R8" s="53" t="s">
        <v>51</v>
      </c>
      <c r="S8" s="42">
        <v>4</v>
      </c>
      <c r="T8" s="41">
        <v>4</v>
      </c>
      <c r="U8" s="54">
        <v>4</v>
      </c>
      <c r="V8" s="54">
        <v>4</v>
      </c>
      <c r="W8" s="54">
        <v>4</v>
      </c>
      <c r="X8" s="98">
        <v>4</v>
      </c>
      <c r="Y8" s="53" t="s">
        <v>51</v>
      </c>
      <c r="Z8" s="42">
        <v>4</v>
      </c>
      <c r="AA8" s="41">
        <v>4</v>
      </c>
      <c r="AB8" s="54">
        <v>4</v>
      </c>
      <c r="AC8" s="54">
        <v>4</v>
      </c>
      <c r="AD8" s="54">
        <v>4</v>
      </c>
      <c r="AE8" s="98">
        <v>4</v>
      </c>
      <c r="AF8" s="53" t="s">
        <v>51</v>
      </c>
      <c r="AG8" s="31"/>
    </row>
    <row r="9" spans="1:33" ht="15.75" thickBot="1">
      <c r="A9" s="30" t="s">
        <v>27</v>
      </c>
      <c r="B9" s="54">
        <v>5</v>
      </c>
      <c r="C9" s="98">
        <v>5</v>
      </c>
      <c r="D9" s="53" t="s">
        <v>51</v>
      </c>
      <c r="E9" s="41">
        <v>5</v>
      </c>
      <c r="F9" s="41">
        <v>5</v>
      </c>
      <c r="G9" s="54">
        <v>5</v>
      </c>
      <c r="H9" s="54">
        <v>5</v>
      </c>
      <c r="I9" s="54">
        <v>5</v>
      </c>
      <c r="J9" s="98">
        <v>5</v>
      </c>
      <c r="K9" s="53" t="s">
        <v>51</v>
      </c>
      <c r="L9" s="41">
        <v>5</v>
      </c>
      <c r="M9" s="41">
        <v>5</v>
      </c>
      <c r="N9" s="54">
        <v>5</v>
      </c>
      <c r="O9" s="54">
        <v>5</v>
      </c>
      <c r="P9" s="85" t="s">
        <v>60</v>
      </c>
      <c r="Q9" s="98" t="s">
        <v>60</v>
      </c>
      <c r="R9" s="53" t="s">
        <v>51</v>
      </c>
      <c r="S9" s="41">
        <v>5</v>
      </c>
      <c r="T9" s="41">
        <v>5</v>
      </c>
      <c r="U9" s="54">
        <v>5</v>
      </c>
      <c r="V9" s="54">
        <v>5</v>
      </c>
      <c r="W9" s="54">
        <v>5</v>
      </c>
      <c r="X9" s="98">
        <v>5</v>
      </c>
      <c r="Y9" s="53" t="s">
        <v>51</v>
      </c>
      <c r="Z9" s="41">
        <v>5</v>
      </c>
      <c r="AA9" s="41">
        <v>5</v>
      </c>
      <c r="AB9" s="54">
        <v>5</v>
      </c>
      <c r="AC9" s="54">
        <v>5</v>
      </c>
      <c r="AD9" s="54">
        <v>5</v>
      </c>
      <c r="AE9" s="98">
        <v>5</v>
      </c>
      <c r="AF9" s="53" t="s">
        <v>51</v>
      </c>
      <c r="AG9" s="31"/>
    </row>
    <row r="10" spans="1:33" ht="15.75" thickBot="1">
      <c r="A10" s="30" t="s">
        <v>28</v>
      </c>
      <c r="B10" s="178">
        <v>5.5</v>
      </c>
      <c r="C10" s="100">
        <v>2.5</v>
      </c>
      <c r="D10" s="53" t="s">
        <v>51</v>
      </c>
      <c r="E10" s="45">
        <v>5.5</v>
      </c>
      <c r="F10" s="45">
        <v>5.5</v>
      </c>
      <c r="G10" s="178">
        <v>5.5</v>
      </c>
      <c r="H10" s="178">
        <v>5.5</v>
      </c>
      <c r="I10" s="178">
        <v>5.5</v>
      </c>
      <c r="J10" s="100">
        <v>2.5</v>
      </c>
      <c r="K10" s="53" t="s">
        <v>51</v>
      </c>
      <c r="L10" s="45">
        <v>5.5</v>
      </c>
      <c r="M10" s="45">
        <v>5.5</v>
      </c>
      <c r="N10" s="178">
        <v>5.5</v>
      </c>
      <c r="O10" s="178">
        <v>5.5</v>
      </c>
      <c r="P10" s="45">
        <v>5.5</v>
      </c>
      <c r="Q10" s="100">
        <v>2.5</v>
      </c>
      <c r="R10" s="53" t="s">
        <v>51</v>
      </c>
      <c r="S10" s="45">
        <v>5.5</v>
      </c>
      <c r="T10" s="45">
        <v>5.5</v>
      </c>
      <c r="U10" s="178">
        <v>5.5</v>
      </c>
      <c r="V10" s="178">
        <v>5.5</v>
      </c>
      <c r="W10" s="178">
        <v>5.5</v>
      </c>
      <c r="X10" s="100">
        <v>2.5</v>
      </c>
      <c r="Y10" s="53" t="s">
        <v>51</v>
      </c>
      <c r="Z10" s="45">
        <v>5.5</v>
      </c>
      <c r="AA10" s="45">
        <v>5.5</v>
      </c>
      <c r="AB10" s="178">
        <v>5.5</v>
      </c>
      <c r="AC10" s="178">
        <v>5.5</v>
      </c>
      <c r="AD10" s="178">
        <v>5.5</v>
      </c>
      <c r="AE10" s="100">
        <v>2.5</v>
      </c>
      <c r="AF10" s="53" t="s">
        <v>51</v>
      </c>
      <c r="AG10" s="31"/>
    </row>
    <row r="11" spans="1:33" ht="15.75" thickBot="1">
      <c r="A11" s="30" t="s">
        <v>29</v>
      </c>
      <c r="B11" s="54">
        <v>3</v>
      </c>
      <c r="C11" s="98" t="s">
        <v>52</v>
      </c>
      <c r="D11" s="53" t="s">
        <v>51</v>
      </c>
      <c r="E11" s="41">
        <v>3</v>
      </c>
      <c r="F11" s="41">
        <v>3</v>
      </c>
      <c r="G11" s="54">
        <v>3</v>
      </c>
      <c r="H11" s="54">
        <v>3</v>
      </c>
      <c r="I11" s="54">
        <v>3</v>
      </c>
      <c r="J11" s="98" t="s">
        <v>52</v>
      </c>
      <c r="K11" s="53" t="s">
        <v>51</v>
      </c>
      <c r="L11" s="41">
        <v>3</v>
      </c>
      <c r="M11" s="41">
        <v>3</v>
      </c>
      <c r="N11" s="54">
        <v>3</v>
      </c>
      <c r="O11" s="54">
        <v>3</v>
      </c>
      <c r="P11" s="41">
        <v>3</v>
      </c>
      <c r="Q11" s="98" t="s">
        <v>52</v>
      </c>
      <c r="R11" s="53" t="s">
        <v>51</v>
      </c>
      <c r="S11" s="41">
        <v>3</v>
      </c>
      <c r="T11" s="41">
        <v>3</v>
      </c>
      <c r="U11" s="54">
        <v>3</v>
      </c>
      <c r="V11" s="54">
        <v>3</v>
      </c>
      <c r="W11" s="54">
        <v>3</v>
      </c>
      <c r="X11" s="98" t="s">
        <v>52</v>
      </c>
      <c r="Y11" s="53" t="s">
        <v>51</v>
      </c>
      <c r="Z11" s="41">
        <v>3</v>
      </c>
      <c r="AA11" s="41">
        <v>3</v>
      </c>
      <c r="AB11" s="54">
        <v>3</v>
      </c>
      <c r="AC11" s="54">
        <v>3</v>
      </c>
      <c r="AD11" s="54">
        <v>3</v>
      </c>
      <c r="AE11" s="98" t="s">
        <v>52</v>
      </c>
      <c r="AF11" s="53" t="s">
        <v>51</v>
      </c>
      <c r="AG11" s="31"/>
    </row>
    <row r="12" spans="1:33" ht="15.75" thickBot="1">
      <c r="A12" s="27" t="s">
        <v>30</v>
      </c>
      <c r="B12" s="54">
        <v>4</v>
      </c>
      <c r="C12" s="98">
        <v>4</v>
      </c>
      <c r="D12" s="53" t="s">
        <v>51</v>
      </c>
      <c r="E12" s="41">
        <v>8</v>
      </c>
      <c r="F12" s="41">
        <v>8</v>
      </c>
      <c r="G12" s="54">
        <v>8</v>
      </c>
      <c r="H12" s="54">
        <v>8</v>
      </c>
      <c r="I12" s="54">
        <v>4</v>
      </c>
      <c r="J12" s="98">
        <v>4</v>
      </c>
      <c r="K12" s="53" t="s">
        <v>51</v>
      </c>
      <c r="L12" s="41">
        <v>8</v>
      </c>
      <c r="M12" s="41">
        <v>8</v>
      </c>
      <c r="N12" s="54">
        <v>8</v>
      </c>
      <c r="O12" s="54">
        <v>8</v>
      </c>
      <c r="P12" s="41">
        <v>4</v>
      </c>
      <c r="Q12" s="98">
        <v>4</v>
      </c>
      <c r="R12" s="53" t="s">
        <v>51</v>
      </c>
      <c r="S12" s="41">
        <v>8</v>
      </c>
      <c r="T12" s="41">
        <v>8</v>
      </c>
      <c r="U12" s="54">
        <v>8</v>
      </c>
      <c r="V12" s="54">
        <v>8</v>
      </c>
      <c r="W12" s="54">
        <v>4</v>
      </c>
      <c r="X12" s="98">
        <v>4</v>
      </c>
      <c r="Y12" s="53" t="s">
        <v>51</v>
      </c>
      <c r="Z12" s="41">
        <v>8</v>
      </c>
      <c r="AA12" s="41">
        <v>8</v>
      </c>
      <c r="AB12" s="54">
        <v>8</v>
      </c>
      <c r="AC12" s="54">
        <v>8</v>
      </c>
      <c r="AD12" s="54">
        <v>4</v>
      </c>
      <c r="AE12" s="98">
        <v>4</v>
      </c>
      <c r="AF12" s="53" t="s">
        <v>51</v>
      </c>
    </row>
    <row r="13" spans="1:33" ht="15.75" thickBot="1">
      <c r="A13" s="27" t="s">
        <v>31</v>
      </c>
      <c r="B13" s="54">
        <v>4</v>
      </c>
      <c r="C13" s="98">
        <v>4</v>
      </c>
      <c r="D13" s="53" t="s">
        <v>51</v>
      </c>
      <c r="E13" s="41">
        <v>8</v>
      </c>
      <c r="F13" s="41">
        <v>8</v>
      </c>
      <c r="G13" s="54">
        <v>8</v>
      </c>
      <c r="H13" s="54">
        <v>8</v>
      </c>
      <c r="I13" s="54">
        <v>4</v>
      </c>
      <c r="J13" s="98">
        <v>4</v>
      </c>
      <c r="K13" s="53" t="s">
        <v>51</v>
      </c>
      <c r="L13" s="41">
        <v>8</v>
      </c>
      <c r="M13" s="41">
        <v>8</v>
      </c>
      <c r="N13" s="54">
        <v>8</v>
      </c>
      <c r="O13" s="54">
        <v>8</v>
      </c>
      <c r="P13" s="41">
        <v>4</v>
      </c>
      <c r="Q13" s="98">
        <v>4</v>
      </c>
      <c r="R13" s="53" t="s">
        <v>51</v>
      </c>
      <c r="S13" s="41">
        <v>8</v>
      </c>
      <c r="T13" s="41">
        <v>8</v>
      </c>
      <c r="U13" s="54">
        <v>8</v>
      </c>
      <c r="V13" s="54">
        <v>8</v>
      </c>
      <c r="W13" s="54">
        <v>4</v>
      </c>
      <c r="X13" s="98">
        <v>4</v>
      </c>
      <c r="Y13" s="53" t="s">
        <v>51</v>
      </c>
      <c r="Z13" s="41">
        <v>8</v>
      </c>
      <c r="AA13" s="41">
        <v>8</v>
      </c>
      <c r="AB13" s="54">
        <v>8</v>
      </c>
      <c r="AC13" s="54">
        <v>8</v>
      </c>
      <c r="AD13" s="54">
        <v>4</v>
      </c>
      <c r="AE13" s="98">
        <v>4</v>
      </c>
      <c r="AF13" s="53" t="s">
        <v>51</v>
      </c>
    </row>
    <row r="14" spans="1:33" ht="15.75" thickBot="1">
      <c r="A14" s="27" t="s">
        <v>32</v>
      </c>
      <c r="B14" s="54">
        <v>4</v>
      </c>
      <c r="C14" s="98" t="s">
        <v>52</v>
      </c>
      <c r="D14" s="53" t="s">
        <v>51</v>
      </c>
      <c r="E14" s="41">
        <v>8</v>
      </c>
      <c r="F14" s="41">
        <v>5</v>
      </c>
      <c r="G14" s="54">
        <v>5</v>
      </c>
      <c r="H14" s="54">
        <v>8</v>
      </c>
      <c r="I14" s="54">
        <v>4</v>
      </c>
      <c r="J14" s="98" t="s">
        <v>52</v>
      </c>
      <c r="K14" s="53" t="s">
        <v>51</v>
      </c>
      <c r="L14" s="41">
        <v>8</v>
      </c>
      <c r="M14" s="41">
        <v>5</v>
      </c>
      <c r="N14" s="54">
        <v>5</v>
      </c>
      <c r="O14" s="54">
        <v>8</v>
      </c>
      <c r="P14" s="85" t="s">
        <v>62</v>
      </c>
      <c r="Q14" s="98" t="s">
        <v>52</v>
      </c>
      <c r="R14" s="53" t="s">
        <v>51</v>
      </c>
      <c r="S14" s="41">
        <v>8</v>
      </c>
      <c r="T14" s="41">
        <v>5</v>
      </c>
      <c r="U14" s="54">
        <v>5</v>
      </c>
      <c r="V14" s="54">
        <v>8</v>
      </c>
      <c r="W14" s="54">
        <v>4</v>
      </c>
      <c r="X14" s="98" t="s">
        <v>52</v>
      </c>
      <c r="Y14" s="53" t="s">
        <v>51</v>
      </c>
      <c r="Z14" s="41">
        <v>8</v>
      </c>
      <c r="AA14" s="41">
        <v>5</v>
      </c>
      <c r="AB14" s="54">
        <v>5</v>
      </c>
      <c r="AC14" s="54">
        <v>8</v>
      </c>
      <c r="AD14" s="54">
        <v>4</v>
      </c>
      <c r="AE14" s="98" t="s">
        <v>52</v>
      </c>
      <c r="AF14" s="53" t="s">
        <v>51</v>
      </c>
    </row>
    <row r="15" spans="1:33" ht="15.75" thickBot="1">
      <c r="A15" s="27" t="s">
        <v>33</v>
      </c>
      <c r="B15" s="54">
        <v>4</v>
      </c>
      <c r="C15" s="98">
        <v>4</v>
      </c>
      <c r="D15" s="53" t="s">
        <v>51</v>
      </c>
      <c r="E15" s="41">
        <v>8</v>
      </c>
      <c r="F15" s="41">
        <v>8</v>
      </c>
      <c r="G15" s="54">
        <v>8</v>
      </c>
      <c r="H15" s="54">
        <v>8</v>
      </c>
      <c r="I15" s="54">
        <v>4</v>
      </c>
      <c r="J15" s="98">
        <v>4</v>
      </c>
      <c r="K15" s="53" t="s">
        <v>51</v>
      </c>
      <c r="L15" s="41">
        <v>8</v>
      </c>
      <c r="M15" s="41">
        <v>8</v>
      </c>
      <c r="N15" s="54">
        <v>8</v>
      </c>
      <c r="O15" s="54">
        <v>8</v>
      </c>
      <c r="P15" s="41">
        <v>4</v>
      </c>
      <c r="Q15" s="98">
        <v>4</v>
      </c>
      <c r="R15" s="53" t="s">
        <v>51</v>
      </c>
      <c r="S15" s="41">
        <v>8</v>
      </c>
      <c r="T15" s="41">
        <v>8</v>
      </c>
      <c r="U15" s="54">
        <v>8</v>
      </c>
      <c r="V15" s="54">
        <v>8</v>
      </c>
      <c r="W15" s="54">
        <v>4</v>
      </c>
      <c r="X15" s="98">
        <v>4</v>
      </c>
      <c r="Y15" s="53" t="s">
        <v>51</v>
      </c>
      <c r="Z15" s="41">
        <v>8</v>
      </c>
      <c r="AA15" s="41">
        <v>8</v>
      </c>
      <c r="AB15" s="54">
        <v>8</v>
      </c>
      <c r="AC15" s="54">
        <v>8</v>
      </c>
      <c r="AD15" s="54">
        <v>4</v>
      </c>
      <c r="AE15" s="98">
        <v>4</v>
      </c>
      <c r="AF15" s="53" t="s">
        <v>51</v>
      </c>
    </row>
    <row r="16" spans="1:33" ht="15.75" thickBot="1">
      <c r="A16" s="27" t="s">
        <v>34</v>
      </c>
      <c r="B16" s="54">
        <v>4</v>
      </c>
      <c r="C16" s="98">
        <v>4</v>
      </c>
      <c r="D16" s="53" t="s">
        <v>51</v>
      </c>
      <c r="E16" s="41">
        <v>8</v>
      </c>
      <c r="F16" s="41">
        <v>8</v>
      </c>
      <c r="G16" s="54">
        <v>8</v>
      </c>
      <c r="H16" s="54">
        <v>8</v>
      </c>
      <c r="I16" s="54">
        <v>4</v>
      </c>
      <c r="J16" s="98">
        <v>4</v>
      </c>
      <c r="K16" s="53" t="s">
        <v>51</v>
      </c>
      <c r="L16" s="41">
        <v>8</v>
      </c>
      <c r="M16" s="41">
        <v>8</v>
      </c>
      <c r="N16" s="54">
        <v>8</v>
      </c>
      <c r="O16" s="54">
        <v>8</v>
      </c>
      <c r="P16" s="41">
        <v>4</v>
      </c>
      <c r="Q16" s="98">
        <v>4</v>
      </c>
      <c r="R16" s="53" t="s">
        <v>51</v>
      </c>
      <c r="S16" s="41">
        <v>8</v>
      </c>
      <c r="T16" s="41">
        <v>8</v>
      </c>
      <c r="U16" s="54">
        <v>8</v>
      </c>
      <c r="V16" s="54">
        <v>8</v>
      </c>
      <c r="W16" s="54">
        <v>4</v>
      </c>
      <c r="X16" s="98">
        <v>4</v>
      </c>
      <c r="Y16" s="53" t="s">
        <v>51</v>
      </c>
      <c r="Z16" s="41">
        <v>8</v>
      </c>
      <c r="AA16" s="41">
        <v>8</v>
      </c>
      <c r="AB16" s="54">
        <v>8</v>
      </c>
      <c r="AC16" s="54">
        <v>8</v>
      </c>
      <c r="AD16" s="54">
        <v>4</v>
      </c>
      <c r="AE16" s="98">
        <v>4</v>
      </c>
      <c r="AF16" s="53" t="s">
        <v>51</v>
      </c>
    </row>
    <row r="17" spans="1:33" ht="15.75" thickBot="1">
      <c r="A17" s="27" t="s">
        <v>35</v>
      </c>
      <c r="B17" s="54">
        <v>4</v>
      </c>
      <c r="C17" s="98">
        <v>4</v>
      </c>
      <c r="D17" s="53" t="s">
        <v>51</v>
      </c>
      <c r="E17" s="41">
        <v>8</v>
      </c>
      <c r="F17" s="41">
        <v>8</v>
      </c>
      <c r="G17" s="54">
        <v>8</v>
      </c>
      <c r="H17" s="54">
        <v>8</v>
      </c>
      <c r="I17" s="54">
        <v>4</v>
      </c>
      <c r="J17" s="98">
        <v>4</v>
      </c>
      <c r="K17" s="53" t="s">
        <v>51</v>
      </c>
      <c r="L17" s="41">
        <v>8</v>
      </c>
      <c r="M17" s="41">
        <v>8</v>
      </c>
      <c r="N17" s="54">
        <v>8</v>
      </c>
      <c r="O17" s="54">
        <v>8</v>
      </c>
      <c r="P17" s="41">
        <v>4</v>
      </c>
      <c r="Q17" s="98">
        <v>4</v>
      </c>
      <c r="R17" s="53" t="s">
        <v>51</v>
      </c>
      <c r="S17" s="41">
        <v>8</v>
      </c>
      <c r="T17" s="41">
        <v>8</v>
      </c>
      <c r="U17" s="54">
        <v>8</v>
      </c>
      <c r="V17" s="54">
        <v>8</v>
      </c>
      <c r="W17" s="54">
        <v>4</v>
      </c>
      <c r="X17" s="98">
        <v>4</v>
      </c>
      <c r="Y17" s="53" t="s">
        <v>51</v>
      </c>
      <c r="Z17" s="41">
        <v>8</v>
      </c>
      <c r="AA17" s="41">
        <v>8</v>
      </c>
      <c r="AB17" s="54">
        <v>8</v>
      </c>
      <c r="AC17" s="54">
        <v>8</v>
      </c>
      <c r="AD17" s="54">
        <v>4</v>
      </c>
      <c r="AE17" s="98">
        <v>4</v>
      </c>
      <c r="AF17" s="53" t="s">
        <v>51</v>
      </c>
    </row>
    <row r="18" spans="1:33" ht="15.75" thickBot="1">
      <c r="A18" s="27" t="s">
        <v>36</v>
      </c>
      <c r="B18" s="54">
        <v>4</v>
      </c>
      <c r="C18" s="98">
        <v>4</v>
      </c>
      <c r="D18" s="53" t="s">
        <v>51</v>
      </c>
      <c r="E18" s="41">
        <v>8</v>
      </c>
      <c r="F18" s="41">
        <v>8</v>
      </c>
      <c r="G18" s="54">
        <v>8</v>
      </c>
      <c r="H18" s="54">
        <v>8</v>
      </c>
      <c r="I18" s="54">
        <v>4</v>
      </c>
      <c r="J18" s="98">
        <v>4</v>
      </c>
      <c r="K18" s="53" t="s">
        <v>51</v>
      </c>
      <c r="L18" s="41">
        <v>8</v>
      </c>
      <c r="M18" s="41">
        <v>8</v>
      </c>
      <c r="N18" s="54">
        <v>8</v>
      </c>
      <c r="O18" s="54">
        <v>8</v>
      </c>
      <c r="P18" s="41">
        <v>4</v>
      </c>
      <c r="Q18" s="98">
        <v>4</v>
      </c>
      <c r="R18" s="53" t="s">
        <v>51</v>
      </c>
      <c r="S18" s="41">
        <v>8</v>
      </c>
      <c r="T18" s="41">
        <v>8</v>
      </c>
      <c r="U18" s="54">
        <v>8</v>
      </c>
      <c r="V18" s="54">
        <v>8</v>
      </c>
      <c r="W18" s="54">
        <v>4</v>
      </c>
      <c r="X18" s="98">
        <v>4</v>
      </c>
      <c r="Y18" s="53" t="s">
        <v>51</v>
      </c>
      <c r="Z18" s="41">
        <v>8</v>
      </c>
      <c r="AA18" s="41">
        <v>8</v>
      </c>
      <c r="AB18" s="54">
        <v>8</v>
      </c>
      <c r="AC18" s="54">
        <v>8</v>
      </c>
      <c r="AD18" s="54">
        <v>4</v>
      </c>
      <c r="AE18" s="98">
        <v>4</v>
      </c>
      <c r="AF18" s="53" t="s">
        <v>51</v>
      </c>
    </row>
    <row r="19" spans="1:33" ht="15.75" thickBot="1">
      <c r="A19" s="27" t="s">
        <v>37</v>
      </c>
      <c r="B19" s="178">
        <v>5.5</v>
      </c>
      <c r="C19" s="100">
        <v>2.5</v>
      </c>
      <c r="D19" s="53" t="s">
        <v>51</v>
      </c>
      <c r="E19" s="45">
        <v>5.5</v>
      </c>
      <c r="F19" s="45">
        <v>5.5</v>
      </c>
      <c r="G19" s="178">
        <v>5.5</v>
      </c>
      <c r="H19" s="178">
        <v>5.5</v>
      </c>
      <c r="I19" s="178">
        <v>5.5</v>
      </c>
      <c r="J19" s="100">
        <v>2.5</v>
      </c>
      <c r="K19" s="53" t="s">
        <v>51</v>
      </c>
      <c r="L19" s="45">
        <v>5.5</v>
      </c>
      <c r="M19" s="45">
        <v>5.5</v>
      </c>
      <c r="N19" s="178">
        <v>5.5</v>
      </c>
      <c r="O19" s="178">
        <v>5.5</v>
      </c>
      <c r="P19" s="45">
        <v>5.5</v>
      </c>
      <c r="Q19" s="100">
        <v>2.5</v>
      </c>
      <c r="R19" s="53" t="s">
        <v>51</v>
      </c>
      <c r="S19" s="45">
        <v>5.5</v>
      </c>
      <c r="T19" s="45">
        <v>5.5</v>
      </c>
      <c r="U19" s="178">
        <v>5.5</v>
      </c>
      <c r="V19" s="178">
        <v>5.5</v>
      </c>
      <c r="W19" s="178">
        <v>5.5</v>
      </c>
      <c r="X19" s="100">
        <v>2.5</v>
      </c>
      <c r="Y19" s="53" t="s">
        <v>51</v>
      </c>
      <c r="Z19" s="45">
        <v>5.5</v>
      </c>
      <c r="AA19" s="45">
        <v>5.5</v>
      </c>
      <c r="AB19" s="178">
        <v>5.5</v>
      </c>
      <c r="AC19" s="178">
        <v>5.5</v>
      </c>
      <c r="AD19" s="178">
        <v>5.5</v>
      </c>
      <c r="AE19" s="100">
        <v>2.5</v>
      </c>
      <c r="AF19" s="53" t="s">
        <v>51</v>
      </c>
    </row>
    <row r="20" spans="1:33" ht="15.75" thickBot="1">
      <c r="A20" s="27" t="s">
        <v>38</v>
      </c>
      <c r="B20" s="178">
        <v>5.5</v>
      </c>
      <c r="C20" s="101">
        <v>3.5</v>
      </c>
      <c r="D20" s="53" t="s">
        <v>51</v>
      </c>
      <c r="E20" s="45">
        <v>5.5</v>
      </c>
      <c r="F20" s="45">
        <v>4.5</v>
      </c>
      <c r="G20" s="178">
        <v>5.5</v>
      </c>
      <c r="H20" s="178">
        <v>4.5</v>
      </c>
      <c r="I20" s="178">
        <v>5.5</v>
      </c>
      <c r="J20" s="101">
        <v>3.5</v>
      </c>
      <c r="K20" s="53" t="s">
        <v>51</v>
      </c>
      <c r="L20" s="45">
        <v>5.5</v>
      </c>
      <c r="M20" s="45">
        <v>4.5</v>
      </c>
      <c r="N20" s="178">
        <v>5.5</v>
      </c>
      <c r="O20" s="178">
        <v>4.5</v>
      </c>
      <c r="P20" s="45">
        <v>5.5</v>
      </c>
      <c r="Q20" s="101">
        <v>3.5</v>
      </c>
      <c r="R20" s="53" t="s">
        <v>51</v>
      </c>
      <c r="S20" s="45">
        <v>5.5</v>
      </c>
      <c r="T20" s="45">
        <v>4.5</v>
      </c>
      <c r="U20" s="178">
        <v>5.5</v>
      </c>
      <c r="V20" s="178">
        <v>4.5</v>
      </c>
      <c r="W20" s="178">
        <v>5.5</v>
      </c>
      <c r="X20" s="101">
        <v>3.5</v>
      </c>
      <c r="Y20" s="53" t="s">
        <v>51</v>
      </c>
      <c r="Z20" s="45">
        <v>5.5</v>
      </c>
      <c r="AA20" s="45">
        <v>4.5</v>
      </c>
      <c r="AB20" s="178">
        <v>5.5</v>
      </c>
      <c r="AC20" s="178">
        <v>4.5</v>
      </c>
      <c r="AD20" s="178">
        <v>5.5</v>
      </c>
      <c r="AE20" s="101">
        <v>3.5</v>
      </c>
      <c r="AF20" s="53" t="s">
        <v>51</v>
      </c>
    </row>
    <row r="21" spans="1:33" ht="15.75" thickBot="1">
      <c r="A21" s="27" t="s">
        <v>39</v>
      </c>
      <c r="B21" s="178">
        <v>3.5</v>
      </c>
      <c r="C21" s="100">
        <v>3.5</v>
      </c>
      <c r="D21" s="53" t="s">
        <v>51</v>
      </c>
      <c r="E21" s="45">
        <v>3.5</v>
      </c>
      <c r="F21" s="48">
        <v>3</v>
      </c>
      <c r="G21" s="178">
        <v>3.5</v>
      </c>
      <c r="H21" s="192">
        <v>3</v>
      </c>
      <c r="I21" s="178">
        <v>3.5</v>
      </c>
      <c r="J21" s="100">
        <v>3.5</v>
      </c>
      <c r="K21" s="53" t="s">
        <v>51</v>
      </c>
      <c r="L21" s="45">
        <v>3.5</v>
      </c>
      <c r="M21" s="48">
        <v>3</v>
      </c>
      <c r="N21" s="178">
        <v>3.5</v>
      </c>
      <c r="O21" s="192">
        <v>3</v>
      </c>
      <c r="P21" s="45">
        <v>3.5</v>
      </c>
      <c r="Q21" s="100">
        <v>3.5</v>
      </c>
      <c r="R21" s="53" t="s">
        <v>51</v>
      </c>
      <c r="S21" s="45">
        <v>3.5</v>
      </c>
      <c r="T21" s="48">
        <v>3</v>
      </c>
      <c r="U21" s="178">
        <v>3.5</v>
      </c>
      <c r="V21" s="192">
        <v>3</v>
      </c>
      <c r="W21" s="178">
        <v>3.5</v>
      </c>
      <c r="X21" s="100">
        <v>3.5</v>
      </c>
      <c r="Y21" s="53" t="s">
        <v>51</v>
      </c>
      <c r="Z21" s="45">
        <v>3.5</v>
      </c>
      <c r="AA21" s="48">
        <v>3</v>
      </c>
      <c r="AB21" s="178">
        <v>3.5</v>
      </c>
      <c r="AC21" s="192">
        <v>3</v>
      </c>
      <c r="AD21" s="178">
        <v>3.5</v>
      </c>
      <c r="AE21" s="100">
        <v>3.5</v>
      </c>
      <c r="AF21" s="53" t="s">
        <v>51</v>
      </c>
    </row>
    <row r="22" spans="1:33" ht="15.75" thickBot="1">
      <c r="A22" s="27" t="s">
        <v>40</v>
      </c>
      <c r="B22" s="54">
        <v>3</v>
      </c>
      <c r="C22" s="98" t="s">
        <v>52</v>
      </c>
      <c r="D22" s="53" t="s">
        <v>51</v>
      </c>
      <c r="E22" s="41">
        <v>3</v>
      </c>
      <c r="F22" s="41">
        <v>3</v>
      </c>
      <c r="G22" s="54">
        <v>3</v>
      </c>
      <c r="H22" s="54">
        <v>3</v>
      </c>
      <c r="I22" s="54">
        <v>3</v>
      </c>
      <c r="J22" s="98" t="s">
        <v>52</v>
      </c>
      <c r="K22" s="53" t="s">
        <v>51</v>
      </c>
      <c r="L22" s="41">
        <v>3</v>
      </c>
      <c r="M22" s="41">
        <v>3</v>
      </c>
      <c r="N22" s="54">
        <v>3</v>
      </c>
      <c r="O22" s="54">
        <v>3</v>
      </c>
      <c r="P22" s="41">
        <v>3</v>
      </c>
      <c r="Q22" s="98" t="s">
        <v>52</v>
      </c>
      <c r="R22" s="53" t="s">
        <v>51</v>
      </c>
      <c r="S22" s="41">
        <v>3</v>
      </c>
      <c r="T22" s="41">
        <v>3</v>
      </c>
      <c r="U22" s="54">
        <v>3</v>
      </c>
      <c r="V22" s="54">
        <v>3</v>
      </c>
      <c r="W22" s="54">
        <v>3</v>
      </c>
      <c r="X22" s="98" t="s">
        <v>52</v>
      </c>
      <c r="Y22" s="53" t="s">
        <v>51</v>
      </c>
      <c r="Z22" s="41">
        <v>3</v>
      </c>
      <c r="AA22" s="41">
        <v>3</v>
      </c>
      <c r="AB22" s="54">
        <v>3</v>
      </c>
      <c r="AC22" s="54">
        <v>3</v>
      </c>
      <c r="AD22" s="54">
        <v>3</v>
      </c>
      <c r="AE22" s="98" t="s">
        <v>52</v>
      </c>
      <c r="AF22" s="53" t="s">
        <v>51</v>
      </c>
    </row>
    <row r="23" spans="1:33" ht="21.75" customHeight="1">
      <c r="A23" s="27" t="s">
        <v>41</v>
      </c>
      <c r="B23" s="54">
        <v>4</v>
      </c>
      <c r="C23" s="98">
        <v>4</v>
      </c>
      <c r="D23" s="53" t="s">
        <v>51</v>
      </c>
      <c r="E23" s="41">
        <v>8</v>
      </c>
      <c r="F23" s="41">
        <v>8</v>
      </c>
      <c r="G23" s="54">
        <v>8</v>
      </c>
      <c r="H23" s="54">
        <v>8</v>
      </c>
      <c r="I23" s="54">
        <v>4</v>
      </c>
      <c r="J23" s="98">
        <v>4</v>
      </c>
      <c r="K23" s="53" t="s">
        <v>51</v>
      </c>
      <c r="L23" s="41">
        <v>8</v>
      </c>
      <c r="M23" s="41">
        <v>8</v>
      </c>
      <c r="N23" s="54">
        <v>8</v>
      </c>
      <c r="O23" s="54">
        <v>8</v>
      </c>
      <c r="P23" s="41">
        <v>4</v>
      </c>
      <c r="Q23" s="98">
        <v>4</v>
      </c>
      <c r="R23" s="53" t="s">
        <v>51</v>
      </c>
      <c r="S23" s="41">
        <v>8</v>
      </c>
      <c r="T23" s="41">
        <v>8</v>
      </c>
      <c r="U23" s="54">
        <v>8</v>
      </c>
      <c r="V23" s="54">
        <v>8</v>
      </c>
      <c r="W23" s="54">
        <v>4</v>
      </c>
      <c r="X23" s="98">
        <v>4</v>
      </c>
      <c r="Y23" s="53" t="s">
        <v>51</v>
      </c>
      <c r="Z23" s="41">
        <v>8</v>
      </c>
      <c r="AA23" s="41">
        <v>8</v>
      </c>
      <c r="AB23" s="54">
        <v>8</v>
      </c>
      <c r="AC23" s="54">
        <v>8</v>
      </c>
      <c r="AD23" s="54">
        <v>4</v>
      </c>
      <c r="AE23" s="98">
        <v>4</v>
      </c>
      <c r="AF23" s="53" t="s">
        <v>51</v>
      </c>
    </row>
    <row r="24" spans="1:33">
      <c r="B24" s="173"/>
      <c r="G24" s="173"/>
      <c r="H24" s="173"/>
      <c r="I24" s="173"/>
      <c r="N24" s="173"/>
      <c r="O24" s="173"/>
      <c r="U24" s="196"/>
      <c r="V24" s="173"/>
      <c r="W24" s="173"/>
      <c r="AB24" s="173"/>
      <c r="AC24" s="173"/>
      <c r="AD24" s="196"/>
      <c r="AG24" s="27">
        <f>SUM(B24:AF24)</f>
        <v>0</v>
      </c>
    </row>
    <row r="25" spans="1:33">
      <c r="U25" s="180"/>
      <c r="V25" s="180"/>
      <c r="W25" s="180"/>
    </row>
    <row r="27" spans="1:33" ht="15.75" thickBot="1"/>
    <row r="28" spans="1:33" ht="15.75" thickBot="1">
      <c r="A28" s="27" t="s">
        <v>42</v>
      </c>
      <c r="B28" s="96">
        <v>6</v>
      </c>
      <c r="C28" s="98">
        <v>3</v>
      </c>
      <c r="D28" s="53" t="s">
        <v>51</v>
      </c>
      <c r="E28" s="41">
        <v>6</v>
      </c>
      <c r="F28" s="96">
        <v>3</v>
      </c>
      <c r="G28" s="96">
        <v>3</v>
      </c>
      <c r="H28" s="96">
        <v>3</v>
      </c>
      <c r="I28" s="96">
        <v>6</v>
      </c>
      <c r="J28" s="98">
        <v>3</v>
      </c>
      <c r="K28" s="53" t="s">
        <v>51</v>
      </c>
      <c r="L28" s="41">
        <v>6</v>
      </c>
      <c r="M28" s="96">
        <v>3</v>
      </c>
      <c r="N28" s="96">
        <v>3</v>
      </c>
      <c r="O28" s="96">
        <v>3</v>
      </c>
      <c r="P28" s="96">
        <v>6</v>
      </c>
      <c r="Q28" s="98">
        <v>3</v>
      </c>
      <c r="R28" s="53" t="s">
        <v>51</v>
      </c>
      <c r="S28" s="41">
        <v>6</v>
      </c>
      <c r="T28" s="96">
        <v>3</v>
      </c>
      <c r="U28" s="41">
        <v>3</v>
      </c>
      <c r="V28" s="96">
        <v>3</v>
      </c>
      <c r="W28" s="96">
        <v>6</v>
      </c>
      <c r="X28" s="98">
        <v>3</v>
      </c>
      <c r="Y28" s="53" t="s">
        <v>51</v>
      </c>
      <c r="Z28" s="41">
        <v>6</v>
      </c>
      <c r="AA28" s="96">
        <v>3</v>
      </c>
      <c r="AB28" s="96">
        <v>3</v>
      </c>
      <c r="AC28" s="96">
        <v>3</v>
      </c>
      <c r="AD28" s="41">
        <v>6</v>
      </c>
      <c r="AE28" s="98">
        <v>3</v>
      </c>
      <c r="AF28" s="53" t="s">
        <v>51</v>
      </c>
    </row>
    <row r="29" spans="1:33" ht="15.75" thickBot="1">
      <c r="A29" s="27" t="s">
        <v>43</v>
      </c>
      <c r="B29" s="96">
        <v>4</v>
      </c>
      <c r="C29" s="98">
        <v>4</v>
      </c>
      <c r="D29" s="53" t="s">
        <v>51</v>
      </c>
      <c r="E29" s="41">
        <v>4</v>
      </c>
      <c r="F29" s="96">
        <v>4</v>
      </c>
      <c r="G29" s="102">
        <v>4</v>
      </c>
      <c r="H29" s="96">
        <v>4</v>
      </c>
      <c r="I29" s="96">
        <v>4</v>
      </c>
      <c r="J29" s="98">
        <v>4</v>
      </c>
      <c r="K29" s="53" t="s">
        <v>51</v>
      </c>
      <c r="L29" s="41">
        <v>4</v>
      </c>
      <c r="M29" s="96">
        <v>4</v>
      </c>
      <c r="N29" s="102">
        <v>4</v>
      </c>
      <c r="O29" s="96">
        <v>4</v>
      </c>
      <c r="P29" s="96">
        <v>4</v>
      </c>
      <c r="Q29" s="98">
        <v>4</v>
      </c>
      <c r="R29" s="53" t="s">
        <v>51</v>
      </c>
      <c r="S29" s="41">
        <v>4</v>
      </c>
      <c r="T29" s="96">
        <v>4</v>
      </c>
      <c r="U29" s="42">
        <v>4</v>
      </c>
      <c r="V29" s="96">
        <v>4</v>
      </c>
      <c r="W29" s="96">
        <v>4</v>
      </c>
      <c r="X29" s="98">
        <v>4</v>
      </c>
      <c r="Y29" s="53" t="s">
        <v>51</v>
      </c>
      <c r="Z29" s="41">
        <v>4</v>
      </c>
      <c r="AA29" s="96">
        <v>4</v>
      </c>
      <c r="AB29" s="102">
        <v>4</v>
      </c>
      <c r="AC29" s="96">
        <v>4</v>
      </c>
      <c r="AD29" s="41">
        <v>4</v>
      </c>
      <c r="AE29" s="98">
        <v>4</v>
      </c>
      <c r="AF29" s="53" t="s">
        <v>51</v>
      </c>
    </row>
    <row r="30" spans="1:33" ht="15.75" thickBot="1">
      <c r="A30" s="27" t="s">
        <v>44</v>
      </c>
      <c r="B30" s="97">
        <v>3.4</v>
      </c>
      <c r="C30" s="101">
        <v>3.4</v>
      </c>
      <c r="D30" s="53" t="s">
        <v>51</v>
      </c>
      <c r="E30" s="45">
        <v>3.4</v>
      </c>
      <c r="F30" s="97">
        <v>3.4</v>
      </c>
      <c r="G30" s="97">
        <v>3.4</v>
      </c>
      <c r="H30" s="97">
        <v>3.4</v>
      </c>
      <c r="I30" s="97">
        <v>3.4</v>
      </c>
      <c r="J30" s="101">
        <v>3.4</v>
      </c>
      <c r="K30" s="53" t="s">
        <v>51</v>
      </c>
      <c r="L30" s="45">
        <v>3.4</v>
      </c>
      <c r="M30" s="97">
        <v>3.4</v>
      </c>
      <c r="N30" s="97">
        <v>3.4</v>
      </c>
      <c r="O30" s="97">
        <v>3.4</v>
      </c>
      <c r="P30" s="97">
        <v>3.4</v>
      </c>
      <c r="Q30" s="101">
        <v>3.4</v>
      </c>
      <c r="R30" s="53" t="s">
        <v>51</v>
      </c>
      <c r="S30" s="45">
        <v>3.4</v>
      </c>
      <c r="T30" s="97">
        <v>3.4</v>
      </c>
      <c r="U30" s="45">
        <v>3.4</v>
      </c>
      <c r="V30" s="97">
        <v>3.4</v>
      </c>
      <c r="W30" s="97">
        <v>3.4</v>
      </c>
      <c r="X30" s="101">
        <v>3.4</v>
      </c>
      <c r="Y30" s="53" t="s">
        <v>51</v>
      </c>
      <c r="Z30" s="45">
        <v>3.4</v>
      </c>
      <c r="AA30" s="97">
        <v>3.4</v>
      </c>
      <c r="AB30" s="97">
        <v>3.4</v>
      </c>
      <c r="AC30" s="97">
        <v>3.4</v>
      </c>
      <c r="AD30" s="45">
        <v>3.4</v>
      </c>
      <c r="AE30" s="101">
        <v>3.4</v>
      </c>
      <c r="AF30" s="53" t="s">
        <v>51</v>
      </c>
    </row>
    <row r="31" spans="1:33" ht="15.75" thickBot="1">
      <c r="A31" s="27" t="s">
        <v>45</v>
      </c>
      <c r="B31" s="97">
        <v>3.5</v>
      </c>
      <c r="C31" s="101">
        <v>3.5</v>
      </c>
      <c r="D31" s="53" t="s">
        <v>51</v>
      </c>
      <c r="E31" s="91">
        <v>2.5</v>
      </c>
      <c r="F31" s="97">
        <v>3.5</v>
      </c>
      <c r="G31" s="97">
        <v>3.5</v>
      </c>
      <c r="H31" s="97">
        <v>3.5</v>
      </c>
      <c r="I31" s="97">
        <v>3.5</v>
      </c>
      <c r="J31" s="101">
        <v>3.5</v>
      </c>
      <c r="K31" s="53" t="s">
        <v>51</v>
      </c>
      <c r="L31" s="91">
        <v>2.5</v>
      </c>
      <c r="M31" s="97">
        <v>3.5</v>
      </c>
      <c r="N31" s="97">
        <v>3.5</v>
      </c>
      <c r="O31" s="97">
        <v>3.5</v>
      </c>
      <c r="P31" s="97">
        <v>3.5</v>
      </c>
      <c r="Q31" s="101">
        <v>3.5</v>
      </c>
      <c r="R31" s="53" t="s">
        <v>51</v>
      </c>
      <c r="S31" s="91">
        <v>2.5</v>
      </c>
      <c r="T31" s="97">
        <v>3.5</v>
      </c>
      <c r="U31" s="45">
        <v>3.5</v>
      </c>
      <c r="V31" s="97">
        <v>3.5</v>
      </c>
      <c r="W31" s="97">
        <v>3.5</v>
      </c>
      <c r="X31" s="101">
        <v>3.5</v>
      </c>
      <c r="Y31" s="53" t="s">
        <v>51</v>
      </c>
      <c r="Z31" s="91">
        <v>2.5</v>
      </c>
      <c r="AA31" s="97">
        <v>3.5</v>
      </c>
      <c r="AB31" s="97">
        <v>3.5</v>
      </c>
      <c r="AC31" s="97">
        <v>3.5</v>
      </c>
      <c r="AD31" s="45">
        <v>3.5</v>
      </c>
      <c r="AE31" s="101">
        <v>3.5</v>
      </c>
      <c r="AF31" s="53" t="s">
        <v>51</v>
      </c>
    </row>
    <row r="32" spans="1:33" ht="15.75" thickBot="1">
      <c r="A32" s="27" t="s">
        <v>46</v>
      </c>
      <c r="B32" s="97">
        <v>3.5</v>
      </c>
      <c r="C32" s="101">
        <v>3.5</v>
      </c>
      <c r="D32" s="53" t="s">
        <v>51</v>
      </c>
      <c r="E32" s="91">
        <v>2.5</v>
      </c>
      <c r="F32" s="97">
        <v>3.5</v>
      </c>
      <c r="G32" s="97">
        <v>3.5</v>
      </c>
      <c r="H32" s="97">
        <v>3.5</v>
      </c>
      <c r="I32" s="97">
        <v>3.5</v>
      </c>
      <c r="J32" s="101">
        <v>3.5</v>
      </c>
      <c r="K32" s="53" t="s">
        <v>51</v>
      </c>
      <c r="L32" s="91">
        <v>2.5</v>
      </c>
      <c r="M32" s="97">
        <v>3.5</v>
      </c>
      <c r="N32" s="97">
        <v>3.5</v>
      </c>
      <c r="O32" s="97">
        <v>3.5</v>
      </c>
      <c r="P32" s="97">
        <v>3.5</v>
      </c>
      <c r="Q32" s="101">
        <v>3.5</v>
      </c>
      <c r="R32" s="53" t="s">
        <v>51</v>
      </c>
      <c r="S32" s="91">
        <v>2.5</v>
      </c>
      <c r="T32" s="97">
        <v>3.5</v>
      </c>
      <c r="U32" s="45">
        <v>3.5</v>
      </c>
      <c r="V32" s="97">
        <v>3.5</v>
      </c>
      <c r="W32" s="97">
        <v>3.5</v>
      </c>
      <c r="X32" s="101">
        <v>3.5</v>
      </c>
      <c r="Y32" s="53" t="s">
        <v>51</v>
      </c>
      <c r="Z32" s="91">
        <v>2.5</v>
      </c>
      <c r="AA32" s="97">
        <v>3.5</v>
      </c>
      <c r="AB32" s="97">
        <v>3.5</v>
      </c>
      <c r="AC32" s="97">
        <v>3.5</v>
      </c>
      <c r="AD32" s="89" t="s">
        <v>60</v>
      </c>
      <c r="AE32" s="101">
        <v>3.5</v>
      </c>
      <c r="AF32" s="53" t="s">
        <v>51</v>
      </c>
    </row>
    <row r="33" spans="1:33" ht="15.75" thickBot="1">
      <c r="A33" s="27" t="s">
        <v>47</v>
      </c>
      <c r="B33" s="97">
        <v>4.5</v>
      </c>
      <c r="C33" s="98" t="s">
        <v>52</v>
      </c>
      <c r="D33" s="53" t="s">
        <v>51</v>
      </c>
      <c r="E33" s="45">
        <v>4.5</v>
      </c>
      <c r="F33" s="97">
        <v>4.5</v>
      </c>
      <c r="G33" s="97">
        <v>4.5</v>
      </c>
      <c r="H33" s="97">
        <v>4.5</v>
      </c>
      <c r="I33" s="97">
        <v>4.5</v>
      </c>
      <c r="J33" s="98" t="s">
        <v>52</v>
      </c>
      <c r="K33" s="53" t="s">
        <v>51</v>
      </c>
      <c r="L33" s="45">
        <v>4.5</v>
      </c>
      <c r="M33" s="97">
        <v>4.5</v>
      </c>
      <c r="N33" s="97">
        <v>4.5</v>
      </c>
      <c r="O33" s="97">
        <v>4.5</v>
      </c>
      <c r="P33" s="97">
        <v>4.5</v>
      </c>
      <c r="Q33" s="98" t="s">
        <v>52</v>
      </c>
      <c r="R33" s="53" t="s">
        <v>51</v>
      </c>
      <c r="S33" s="45">
        <v>4.5</v>
      </c>
      <c r="T33" s="97">
        <v>4.5</v>
      </c>
      <c r="U33" s="45">
        <v>4.5</v>
      </c>
      <c r="V33" s="97">
        <v>4.5</v>
      </c>
      <c r="W33" s="97">
        <v>4.5</v>
      </c>
      <c r="X33" s="98" t="s">
        <v>52</v>
      </c>
      <c r="Y33" s="53" t="s">
        <v>51</v>
      </c>
      <c r="Z33" s="45">
        <v>4.5</v>
      </c>
      <c r="AA33" s="97">
        <v>4.5</v>
      </c>
      <c r="AB33" s="97">
        <v>4.5</v>
      </c>
      <c r="AC33" s="97">
        <v>4.5</v>
      </c>
      <c r="AD33" s="45">
        <v>4.5</v>
      </c>
      <c r="AE33" s="98" t="s">
        <v>52</v>
      </c>
      <c r="AF33" s="53" t="s">
        <v>51</v>
      </c>
    </row>
    <row r="34" spans="1:33" ht="15.75" thickBot="1">
      <c r="A34" s="27" t="s">
        <v>48</v>
      </c>
      <c r="B34" s="96">
        <v>6</v>
      </c>
      <c r="C34" s="98">
        <v>4</v>
      </c>
      <c r="D34" s="53" t="s">
        <v>51</v>
      </c>
      <c r="E34" s="42">
        <v>6</v>
      </c>
      <c r="F34" s="96">
        <v>6</v>
      </c>
      <c r="G34" s="102">
        <v>6</v>
      </c>
      <c r="H34" s="96">
        <v>6</v>
      </c>
      <c r="I34" s="96">
        <v>6</v>
      </c>
      <c r="J34" s="98">
        <v>4</v>
      </c>
      <c r="K34" s="53" t="s">
        <v>51</v>
      </c>
      <c r="L34" s="42">
        <v>6</v>
      </c>
      <c r="M34" s="96">
        <v>6</v>
      </c>
      <c r="N34" s="102">
        <v>6</v>
      </c>
      <c r="O34" s="96">
        <v>6</v>
      </c>
      <c r="P34" s="96">
        <v>6</v>
      </c>
      <c r="Q34" s="98">
        <v>4</v>
      </c>
      <c r="R34" s="53" t="s">
        <v>51</v>
      </c>
      <c r="S34" s="42">
        <v>6</v>
      </c>
      <c r="T34" s="96">
        <v>6</v>
      </c>
      <c r="U34" s="42">
        <v>6</v>
      </c>
      <c r="V34" s="96">
        <v>6</v>
      </c>
      <c r="W34" s="96">
        <v>6</v>
      </c>
      <c r="X34" s="98">
        <v>4</v>
      </c>
      <c r="Y34" s="53" t="s">
        <v>51</v>
      </c>
      <c r="Z34" s="42">
        <v>6</v>
      </c>
      <c r="AA34" s="96">
        <v>6</v>
      </c>
      <c r="AB34" s="102">
        <v>6</v>
      </c>
      <c r="AC34" s="96">
        <v>6</v>
      </c>
      <c r="AD34" s="41">
        <v>6</v>
      </c>
      <c r="AE34" s="98">
        <v>4</v>
      </c>
      <c r="AF34" s="53" t="s">
        <v>51</v>
      </c>
    </row>
    <row r="35" spans="1:33" ht="15.75" thickBot="1">
      <c r="A35" s="27" t="s">
        <v>49</v>
      </c>
      <c r="B35" s="96">
        <v>6</v>
      </c>
      <c r="C35" s="98">
        <v>4</v>
      </c>
      <c r="D35" s="53" t="s">
        <v>51</v>
      </c>
      <c r="E35" s="41">
        <v>6</v>
      </c>
      <c r="F35" s="96">
        <v>7</v>
      </c>
      <c r="G35" s="96">
        <v>6</v>
      </c>
      <c r="H35" s="96">
        <v>7</v>
      </c>
      <c r="I35" s="96">
        <v>6</v>
      </c>
      <c r="J35" s="98">
        <v>4</v>
      </c>
      <c r="K35" s="53" t="s">
        <v>51</v>
      </c>
      <c r="L35" s="41">
        <v>6</v>
      </c>
      <c r="M35" s="96">
        <v>7</v>
      </c>
      <c r="N35" s="96">
        <v>6</v>
      </c>
      <c r="O35" s="96">
        <v>7</v>
      </c>
      <c r="P35" s="96">
        <v>6</v>
      </c>
      <c r="Q35" s="98">
        <v>4</v>
      </c>
      <c r="R35" s="53" t="s">
        <v>51</v>
      </c>
      <c r="S35" s="41">
        <v>6</v>
      </c>
      <c r="T35" s="96">
        <v>7</v>
      </c>
      <c r="U35" s="41">
        <v>6</v>
      </c>
      <c r="V35" s="96">
        <v>7</v>
      </c>
      <c r="W35" s="96">
        <v>6</v>
      </c>
      <c r="X35" s="98">
        <v>4</v>
      </c>
      <c r="Y35" s="53" t="s">
        <v>51</v>
      </c>
      <c r="Z35" s="41">
        <v>6</v>
      </c>
      <c r="AA35" s="96">
        <v>7</v>
      </c>
      <c r="AB35" s="96">
        <v>6</v>
      </c>
      <c r="AC35" s="96">
        <v>7</v>
      </c>
      <c r="AD35" s="41">
        <v>6</v>
      </c>
      <c r="AE35" s="98">
        <v>4</v>
      </c>
    </row>
    <row r="36" spans="1:33">
      <c r="A36" s="27" t="s">
        <v>50</v>
      </c>
      <c r="B36" s="96">
        <v>4</v>
      </c>
      <c r="C36" s="98">
        <v>4</v>
      </c>
      <c r="D36" s="53" t="s">
        <v>51</v>
      </c>
      <c r="E36" s="41">
        <v>4</v>
      </c>
      <c r="F36" s="96">
        <v>4</v>
      </c>
      <c r="G36" s="96">
        <v>4</v>
      </c>
      <c r="H36" s="96">
        <v>4</v>
      </c>
      <c r="I36" s="96">
        <v>4</v>
      </c>
      <c r="J36" s="98">
        <v>4</v>
      </c>
      <c r="K36" s="53" t="s">
        <v>51</v>
      </c>
      <c r="L36" s="41">
        <v>4</v>
      </c>
      <c r="M36" s="96">
        <v>4</v>
      </c>
      <c r="N36" s="96">
        <v>4</v>
      </c>
      <c r="O36" s="96">
        <v>4</v>
      </c>
      <c r="P36" s="96">
        <v>4</v>
      </c>
      <c r="Q36" s="98">
        <v>4</v>
      </c>
      <c r="R36" s="53" t="s">
        <v>51</v>
      </c>
      <c r="S36" s="41">
        <v>4</v>
      </c>
      <c r="T36" s="96">
        <v>4</v>
      </c>
      <c r="U36" s="85" t="s">
        <v>62</v>
      </c>
      <c r="V36" s="96">
        <v>4</v>
      </c>
      <c r="W36" s="96">
        <v>4</v>
      </c>
      <c r="X36" s="98">
        <v>4</v>
      </c>
      <c r="Y36" s="53" t="s">
        <v>51</v>
      </c>
      <c r="Z36" s="41">
        <v>4</v>
      </c>
      <c r="AA36" s="96">
        <v>4</v>
      </c>
      <c r="AB36" s="96">
        <v>4</v>
      </c>
      <c r="AC36" s="96">
        <v>4</v>
      </c>
      <c r="AD36" s="41">
        <v>4</v>
      </c>
      <c r="AE36" s="98">
        <v>4</v>
      </c>
      <c r="AF36" s="53" t="s">
        <v>51</v>
      </c>
    </row>
    <row r="37" spans="1:33">
      <c r="B37" s="159">
        <v>3</v>
      </c>
      <c r="F37" s="159">
        <v>3</v>
      </c>
      <c r="G37" s="159">
        <v>3</v>
      </c>
      <c r="H37" s="159">
        <v>3</v>
      </c>
      <c r="I37" s="159">
        <v>3</v>
      </c>
      <c r="M37" s="159">
        <v>3</v>
      </c>
      <c r="N37" s="159">
        <v>3</v>
      </c>
      <c r="O37" s="159">
        <v>3</v>
      </c>
      <c r="P37" s="159">
        <v>3</v>
      </c>
      <c r="T37" s="159">
        <v>3</v>
      </c>
      <c r="V37" s="159">
        <v>3</v>
      </c>
      <c r="W37" s="159">
        <v>3</v>
      </c>
      <c r="AA37" s="159">
        <v>3</v>
      </c>
      <c r="AB37" s="159">
        <v>3</v>
      </c>
      <c r="AC37" s="159">
        <v>3</v>
      </c>
      <c r="AG37" s="27">
        <f>SUM(B37:AF37)</f>
        <v>45</v>
      </c>
    </row>
    <row r="38" spans="1:33">
      <c r="F38" s="107"/>
    </row>
  </sheetData>
  <mergeCells count="1">
    <mergeCell ref="B2:A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5B582-ECAF-4B3A-B3D4-C4EC2F2707B6}">
  <dimension ref="A1:AF37"/>
  <sheetViews>
    <sheetView zoomScale="85" zoomScaleNormal="85" workbookViewId="0">
      <selection activeCell="AF5" sqref="AF5:AF6"/>
    </sheetView>
  </sheetViews>
  <sheetFormatPr defaultRowHeight="15"/>
  <cols>
    <col min="1" max="1" width="26.5703125" style="27" customWidth="1"/>
    <col min="2" max="2" width="4.85546875" style="79" customWidth="1"/>
    <col min="3" max="6" width="4.85546875" style="27" customWidth="1"/>
    <col min="7" max="8" width="4.85546875" style="55" customWidth="1"/>
    <col min="9" max="13" width="4.85546875" style="27" customWidth="1"/>
    <col min="14" max="15" width="4.85546875" style="55" customWidth="1"/>
    <col min="16" max="20" width="4.85546875" style="27" customWidth="1"/>
    <col min="21" max="22" width="4.85546875" style="55" customWidth="1"/>
    <col min="23" max="27" width="4.85546875" style="27" customWidth="1"/>
    <col min="28" max="29" width="4.85546875" style="55" customWidth="1"/>
    <col min="30" max="31" width="4.85546875" style="27" customWidth="1"/>
    <col min="32" max="32" width="11.140625" style="27" customWidth="1"/>
    <col min="33" max="16384" width="9.140625" style="27"/>
  </cols>
  <sheetData>
    <row r="1" spans="1:32" ht="15.75">
      <c r="A1" s="24" t="s">
        <v>18</v>
      </c>
      <c r="B1" s="81">
        <v>1</v>
      </c>
      <c r="C1" s="24">
        <v>2</v>
      </c>
      <c r="D1" s="24">
        <v>3</v>
      </c>
      <c r="E1" s="24">
        <v>4</v>
      </c>
      <c r="F1" s="24">
        <v>5</v>
      </c>
      <c r="G1" s="26">
        <v>6</v>
      </c>
      <c r="H1" s="26">
        <v>7</v>
      </c>
      <c r="I1" s="24">
        <v>8</v>
      </c>
      <c r="J1" s="24">
        <v>9</v>
      </c>
      <c r="K1" s="24">
        <v>10</v>
      </c>
      <c r="L1" s="24">
        <v>11</v>
      </c>
      <c r="M1" s="24">
        <v>12</v>
      </c>
      <c r="N1" s="26">
        <v>13</v>
      </c>
      <c r="O1" s="26">
        <v>14</v>
      </c>
      <c r="P1" s="25">
        <v>15</v>
      </c>
      <c r="Q1" s="24">
        <v>16</v>
      </c>
      <c r="R1" s="24">
        <v>17</v>
      </c>
      <c r="S1" s="24">
        <v>18</v>
      </c>
      <c r="T1" s="24">
        <v>19</v>
      </c>
      <c r="U1" s="26">
        <v>20</v>
      </c>
      <c r="V1" s="26">
        <v>21</v>
      </c>
      <c r="W1" s="24">
        <v>22</v>
      </c>
      <c r="X1" s="24">
        <v>23</v>
      </c>
      <c r="Y1" s="24">
        <v>24</v>
      </c>
      <c r="Z1" s="24">
        <v>25</v>
      </c>
      <c r="AA1" s="24">
        <v>26</v>
      </c>
      <c r="AB1" s="26">
        <v>27</v>
      </c>
      <c r="AC1" s="26">
        <v>28</v>
      </c>
      <c r="AD1" s="24">
        <v>29</v>
      </c>
      <c r="AE1" s="24">
        <v>30</v>
      </c>
      <c r="AF1" s="24" t="s">
        <v>19</v>
      </c>
    </row>
    <row r="2" spans="1:32" ht="15.75" thickBot="1">
      <c r="A2" s="28"/>
      <c r="B2" s="216" t="s">
        <v>20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9"/>
    </row>
    <row r="3" spans="1:32" ht="15.75" thickBot="1">
      <c r="A3" s="30" t="s">
        <v>21</v>
      </c>
      <c r="B3" s="84" t="s">
        <v>64</v>
      </c>
      <c r="C3" s="54">
        <v>6</v>
      </c>
      <c r="D3" s="41">
        <v>6</v>
      </c>
      <c r="E3" s="41">
        <v>6</v>
      </c>
      <c r="F3" s="42">
        <v>6</v>
      </c>
      <c r="G3" s="98">
        <v>5</v>
      </c>
      <c r="H3" s="53" t="s">
        <v>51</v>
      </c>
      <c r="I3" s="42">
        <v>6</v>
      </c>
      <c r="J3" s="41">
        <v>6</v>
      </c>
      <c r="K3" s="41">
        <v>8</v>
      </c>
      <c r="L3" s="54">
        <v>6</v>
      </c>
      <c r="M3" s="54">
        <v>4</v>
      </c>
      <c r="N3" s="98">
        <v>4</v>
      </c>
      <c r="O3" s="53" t="s">
        <v>51</v>
      </c>
      <c r="P3" s="42">
        <v>6</v>
      </c>
      <c r="Q3" s="41">
        <v>6</v>
      </c>
      <c r="R3" s="54">
        <v>8</v>
      </c>
      <c r="S3" s="54">
        <v>6</v>
      </c>
      <c r="T3" s="54">
        <v>4</v>
      </c>
      <c r="U3" s="98">
        <v>4</v>
      </c>
      <c r="V3" s="53" t="s">
        <v>51</v>
      </c>
      <c r="W3" s="42">
        <v>6</v>
      </c>
      <c r="X3" s="85" t="s">
        <v>62</v>
      </c>
      <c r="Y3" s="41">
        <v>8</v>
      </c>
      <c r="Z3" s="41">
        <v>6</v>
      </c>
      <c r="AA3" s="41">
        <v>4</v>
      </c>
      <c r="AB3" s="98">
        <v>4</v>
      </c>
      <c r="AC3" s="53" t="s">
        <v>51</v>
      </c>
      <c r="AD3" s="179">
        <v>6</v>
      </c>
      <c r="AE3" s="41">
        <v>6</v>
      </c>
      <c r="AF3" s="31"/>
    </row>
    <row r="4" spans="1:32" ht="15.75" thickBot="1">
      <c r="A4" s="30" t="s">
        <v>22</v>
      </c>
      <c r="B4" s="84" t="s">
        <v>64</v>
      </c>
      <c r="C4" s="54">
        <v>8</v>
      </c>
      <c r="D4" s="41">
        <v>8</v>
      </c>
      <c r="E4" s="41">
        <v>8</v>
      </c>
      <c r="F4" s="41">
        <v>8</v>
      </c>
      <c r="G4" s="98" t="s">
        <v>52</v>
      </c>
      <c r="H4" s="53" t="s">
        <v>51</v>
      </c>
      <c r="I4" s="41">
        <v>8</v>
      </c>
      <c r="J4" s="41">
        <v>8</v>
      </c>
      <c r="K4" s="41">
        <v>8</v>
      </c>
      <c r="L4" s="54">
        <v>8</v>
      </c>
      <c r="M4" s="54">
        <v>8</v>
      </c>
      <c r="N4" s="98" t="s">
        <v>52</v>
      </c>
      <c r="O4" s="53" t="s">
        <v>51</v>
      </c>
      <c r="P4" s="41">
        <v>8</v>
      </c>
      <c r="Q4" s="41">
        <v>8</v>
      </c>
      <c r="R4" s="54">
        <v>8</v>
      </c>
      <c r="S4" s="54">
        <v>8</v>
      </c>
      <c r="T4" s="54">
        <v>8</v>
      </c>
      <c r="U4" s="98" t="s">
        <v>52</v>
      </c>
      <c r="V4" s="53" t="s">
        <v>51</v>
      </c>
      <c r="W4" s="41">
        <v>8</v>
      </c>
      <c r="X4" s="41">
        <v>8</v>
      </c>
      <c r="Y4" s="41">
        <v>8</v>
      </c>
      <c r="Z4" s="41">
        <v>8</v>
      </c>
      <c r="AA4" s="41">
        <v>8</v>
      </c>
      <c r="AB4" s="98" t="s">
        <v>52</v>
      </c>
      <c r="AC4" s="53" t="s">
        <v>51</v>
      </c>
      <c r="AD4" s="193">
        <v>8</v>
      </c>
      <c r="AE4" s="41">
        <v>8</v>
      </c>
      <c r="AF4" s="31"/>
    </row>
    <row r="5" spans="1:32" ht="15.75" thickBot="1">
      <c r="A5" s="30" t="s">
        <v>23</v>
      </c>
      <c r="B5" s="84" t="s">
        <v>64</v>
      </c>
      <c r="C5" s="54">
        <v>3</v>
      </c>
      <c r="D5" s="41"/>
      <c r="E5" s="41"/>
      <c r="F5" s="85"/>
      <c r="G5" s="98"/>
      <c r="H5" s="53"/>
      <c r="I5" s="41"/>
      <c r="J5" s="85"/>
      <c r="K5" s="41"/>
      <c r="L5" s="54"/>
      <c r="M5" s="54">
        <v>3</v>
      </c>
      <c r="N5" s="98"/>
      <c r="O5" s="53"/>
      <c r="P5" s="41"/>
      <c r="Q5" s="41"/>
      <c r="R5" s="54"/>
      <c r="S5" s="54"/>
      <c r="T5" s="54">
        <v>3</v>
      </c>
      <c r="U5" s="98"/>
      <c r="V5" s="53"/>
      <c r="W5" s="41"/>
      <c r="X5" s="41"/>
      <c r="Y5" s="85"/>
      <c r="Z5" s="85"/>
      <c r="AA5" s="85"/>
      <c r="AB5" s="98"/>
      <c r="AC5" s="53"/>
      <c r="AD5" s="193">
        <v>3</v>
      </c>
      <c r="AE5" s="41"/>
      <c r="AF5" s="31"/>
    </row>
    <row r="6" spans="1:32" ht="15.75" thickBot="1">
      <c r="A6" s="30" t="s">
        <v>24</v>
      </c>
      <c r="B6" s="84" t="s">
        <v>64</v>
      </c>
      <c r="C6" s="54">
        <v>3</v>
      </c>
      <c r="D6" s="41"/>
      <c r="E6" s="41"/>
      <c r="F6" s="85"/>
      <c r="G6" s="98"/>
      <c r="H6" s="53"/>
      <c r="I6" s="85"/>
      <c r="J6" s="41"/>
      <c r="K6" s="42"/>
      <c r="L6" s="54"/>
      <c r="M6" s="54">
        <v>3</v>
      </c>
      <c r="N6" s="98" t="s">
        <v>52</v>
      </c>
      <c r="O6" s="53" t="s">
        <v>51</v>
      </c>
      <c r="P6" s="85"/>
      <c r="Q6" s="85"/>
      <c r="R6" s="179"/>
      <c r="S6" s="54"/>
      <c r="T6" s="54">
        <v>3</v>
      </c>
      <c r="U6" s="98"/>
      <c r="V6" s="53"/>
      <c r="W6" s="85"/>
      <c r="X6" s="41"/>
      <c r="Y6" s="42"/>
      <c r="Z6" s="41"/>
      <c r="AA6" s="41"/>
      <c r="AB6" s="98"/>
      <c r="AC6" s="53"/>
      <c r="AD6" s="54">
        <v>3</v>
      </c>
      <c r="AE6" s="41"/>
      <c r="AF6" s="31"/>
    </row>
    <row r="7" spans="1:32" ht="15.75" thickBot="1">
      <c r="A7" s="30" t="s">
        <v>25</v>
      </c>
      <c r="B7" s="84" t="s">
        <v>64</v>
      </c>
      <c r="C7" s="54">
        <v>3</v>
      </c>
      <c r="D7" s="41">
        <v>3</v>
      </c>
      <c r="E7" s="41">
        <v>3</v>
      </c>
      <c r="F7" s="42">
        <v>3</v>
      </c>
      <c r="G7" s="98">
        <v>3</v>
      </c>
      <c r="H7" s="53" t="s">
        <v>51</v>
      </c>
      <c r="I7" s="42">
        <v>3</v>
      </c>
      <c r="J7" s="41">
        <v>3</v>
      </c>
      <c r="K7" s="41">
        <v>3</v>
      </c>
      <c r="L7" s="54">
        <v>3</v>
      </c>
      <c r="M7" s="54">
        <v>3</v>
      </c>
      <c r="N7" s="98">
        <v>3</v>
      </c>
      <c r="O7" s="53" t="s">
        <v>51</v>
      </c>
      <c r="P7" s="42">
        <v>3</v>
      </c>
      <c r="Q7" s="41">
        <v>3</v>
      </c>
      <c r="R7" s="54">
        <v>3</v>
      </c>
      <c r="S7" s="54">
        <v>3</v>
      </c>
      <c r="T7" s="54">
        <v>3</v>
      </c>
      <c r="U7" s="98">
        <v>3</v>
      </c>
      <c r="V7" s="53" t="s">
        <v>51</v>
      </c>
      <c r="W7" s="42">
        <v>3</v>
      </c>
      <c r="X7" s="41">
        <v>3</v>
      </c>
      <c r="Y7" s="41">
        <v>3</v>
      </c>
      <c r="Z7" s="41">
        <v>3</v>
      </c>
      <c r="AA7" s="41">
        <v>3</v>
      </c>
      <c r="AB7" s="98">
        <v>3</v>
      </c>
      <c r="AC7" s="53" t="s">
        <v>51</v>
      </c>
      <c r="AD7" s="193">
        <v>3</v>
      </c>
      <c r="AE7" s="41">
        <v>3</v>
      </c>
      <c r="AF7" s="31"/>
    </row>
    <row r="8" spans="1:32" ht="15.75" thickBot="1">
      <c r="A8" s="30" t="s">
        <v>26</v>
      </c>
      <c r="B8" s="84" t="s">
        <v>64</v>
      </c>
      <c r="C8" s="54">
        <v>4</v>
      </c>
      <c r="D8" s="41">
        <v>4</v>
      </c>
      <c r="E8" s="41">
        <v>4</v>
      </c>
      <c r="F8" s="41">
        <v>4</v>
      </c>
      <c r="G8" s="98">
        <v>4</v>
      </c>
      <c r="H8" s="53" t="s">
        <v>51</v>
      </c>
      <c r="I8" s="42">
        <v>4</v>
      </c>
      <c r="J8" s="41">
        <v>4</v>
      </c>
      <c r="K8" s="41">
        <v>4</v>
      </c>
      <c r="L8" s="54">
        <v>4</v>
      </c>
      <c r="M8" s="54">
        <v>4</v>
      </c>
      <c r="N8" s="98">
        <v>4</v>
      </c>
      <c r="O8" s="53" t="s">
        <v>51</v>
      </c>
      <c r="P8" s="42">
        <v>4</v>
      </c>
      <c r="Q8" s="41">
        <v>4</v>
      </c>
      <c r="R8" s="54">
        <v>4</v>
      </c>
      <c r="S8" s="54">
        <v>4</v>
      </c>
      <c r="T8" s="54">
        <v>4</v>
      </c>
      <c r="U8" s="98">
        <v>4</v>
      </c>
      <c r="V8" s="53" t="s">
        <v>51</v>
      </c>
      <c r="W8" s="42">
        <v>4</v>
      </c>
      <c r="X8" s="41">
        <v>4</v>
      </c>
      <c r="Y8" s="41">
        <v>4</v>
      </c>
      <c r="Z8" s="41">
        <v>4</v>
      </c>
      <c r="AA8" s="41">
        <v>4</v>
      </c>
      <c r="AB8" s="98">
        <v>4</v>
      </c>
      <c r="AC8" s="53" t="s">
        <v>51</v>
      </c>
      <c r="AD8" s="193">
        <v>4</v>
      </c>
      <c r="AE8" s="41">
        <v>4</v>
      </c>
      <c r="AF8" s="31"/>
    </row>
    <row r="9" spans="1:32" ht="15.75" thickBot="1">
      <c r="A9" s="30" t="s">
        <v>27</v>
      </c>
      <c r="B9" s="84" t="s">
        <v>64</v>
      </c>
      <c r="C9" s="54">
        <v>5</v>
      </c>
      <c r="D9" s="41">
        <v>5</v>
      </c>
      <c r="E9" s="41">
        <v>5</v>
      </c>
      <c r="F9" s="41">
        <v>5</v>
      </c>
      <c r="G9" s="98">
        <v>5</v>
      </c>
      <c r="H9" s="53" t="s">
        <v>51</v>
      </c>
      <c r="I9" s="41">
        <v>5</v>
      </c>
      <c r="J9" s="41">
        <v>5</v>
      </c>
      <c r="K9" s="41">
        <v>5</v>
      </c>
      <c r="L9" s="54">
        <v>5</v>
      </c>
      <c r="M9" s="54">
        <v>5</v>
      </c>
      <c r="N9" s="98">
        <v>5</v>
      </c>
      <c r="O9" s="53" t="s">
        <v>51</v>
      </c>
      <c r="P9" s="41">
        <v>5</v>
      </c>
      <c r="Q9" s="41">
        <v>5</v>
      </c>
      <c r="R9" s="54">
        <v>5</v>
      </c>
      <c r="S9" s="54">
        <v>5</v>
      </c>
      <c r="T9" s="54">
        <v>5</v>
      </c>
      <c r="U9" s="98">
        <v>5</v>
      </c>
      <c r="V9" s="53" t="s">
        <v>51</v>
      </c>
      <c r="W9" s="41">
        <v>5</v>
      </c>
      <c r="X9" s="41">
        <v>5</v>
      </c>
      <c r="Y9" s="41">
        <v>5</v>
      </c>
      <c r="Z9" s="41">
        <v>5</v>
      </c>
      <c r="AA9" s="41">
        <v>5</v>
      </c>
      <c r="AB9" s="98">
        <v>5</v>
      </c>
      <c r="AC9" s="53" t="s">
        <v>51</v>
      </c>
      <c r="AD9" s="193">
        <v>5</v>
      </c>
      <c r="AE9" s="41">
        <v>5</v>
      </c>
      <c r="AF9" s="31"/>
    </row>
    <row r="10" spans="1:32" ht="15.75" thickBot="1">
      <c r="A10" s="30" t="s">
        <v>28</v>
      </c>
      <c r="B10" s="84" t="s">
        <v>64</v>
      </c>
      <c r="C10" s="178">
        <v>5.5</v>
      </c>
      <c r="D10" s="45">
        <v>5.5</v>
      </c>
      <c r="E10" s="45">
        <v>5.5</v>
      </c>
      <c r="F10" s="45">
        <v>5.5</v>
      </c>
      <c r="G10" s="100">
        <v>2.5</v>
      </c>
      <c r="H10" s="53" t="s">
        <v>51</v>
      </c>
      <c r="I10" s="45">
        <v>5.5</v>
      </c>
      <c r="J10" s="45">
        <v>5.5</v>
      </c>
      <c r="K10" s="45">
        <v>5.5</v>
      </c>
      <c r="L10" s="178">
        <v>5.5</v>
      </c>
      <c r="M10" s="178">
        <v>5.5</v>
      </c>
      <c r="N10" s="100">
        <v>2.5</v>
      </c>
      <c r="O10" s="53" t="s">
        <v>51</v>
      </c>
      <c r="P10" s="45">
        <v>5.5</v>
      </c>
      <c r="Q10" s="45">
        <v>5.5</v>
      </c>
      <c r="R10" s="178">
        <v>5.5</v>
      </c>
      <c r="S10" s="178">
        <v>5.5</v>
      </c>
      <c r="T10" s="178">
        <v>5.5</v>
      </c>
      <c r="U10" s="100">
        <v>2.5</v>
      </c>
      <c r="V10" s="53" t="s">
        <v>51</v>
      </c>
      <c r="W10" s="45">
        <v>5.5</v>
      </c>
      <c r="X10" s="45">
        <v>5.5</v>
      </c>
      <c r="Y10" s="45">
        <v>5.5</v>
      </c>
      <c r="Z10" s="45">
        <v>5.5</v>
      </c>
      <c r="AA10" s="45">
        <v>5.5</v>
      </c>
      <c r="AB10" s="100">
        <v>2.5</v>
      </c>
      <c r="AC10" s="53" t="s">
        <v>51</v>
      </c>
      <c r="AD10" s="178">
        <v>5.5</v>
      </c>
      <c r="AE10" s="45">
        <v>5.5</v>
      </c>
      <c r="AF10" s="31"/>
    </row>
    <row r="11" spans="1:32" ht="15.75" thickBot="1">
      <c r="A11" s="30" t="s">
        <v>29</v>
      </c>
      <c r="B11" s="84" t="s">
        <v>64</v>
      </c>
      <c r="C11" s="54">
        <v>3</v>
      </c>
      <c r="D11" s="41">
        <v>3</v>
      </c>
      <c r="E11" s="41">
        <v>3</v>
      </c>
      <c r="F11" s="41">
        <v>3</v>
      </c>
      <c r="G11" s="98" t="s">
        <v>52</v>
      </c>
      <c r="H11" s="53" t="s">
        <v>51</v>
      </c>
      <c r="I11" s="41">
        <v>3</v>
      </c>
      <c r="J11" s="41">
        <v>3</v>
      </c>
      <c r="K11" s="41">
        <v>3</v>
      </c>
      <c r="L11" s="54">
        <v>3</v>
      </c>
      <c r="M11" s="54">
        <v>3</v>
      </c>
      <c r="N11" s="98" t="s">
        <v>52</v>
      </c>
      <c r="O11" s="53" t="s">
        <v>51</v>
      </c>
      <c r="P11" s="41">
        <v>3</v>
      </c>
      <c r="Q11" s="41">
        <v>3</v>
      </c>
      <c r="R11" s="54">
        <v>3</v>
      </c>
      <c r="S11" s="54">
        <v>3</v>
      </c>
      <c r="T11" s="54">
        <v>3</v>
      </c>
      <c r="U11" s="98" t="s">
        <v>52</v>
      </c>
      <c r="V11" s="53" t="s">
        <v>51</v>
      </c>
      <c r="W11" s="41">
        <v>3</v>
      </c>
      <c r="X11" s="41">
        <v>3</v>
      </c>
      <c r="Y11" s="41">
        <v>3</v>
      </c>
      <c r="Z11" s="41">
        <v>3</v>
      </c>
      <c r="AA11" s="41">
        <v>3</v>
      </c>
      <c r="AB11" s="98" t="s">
        <v>52</v>
      </c>
      <c r="AC11" s="53" t="s">
        <v>51</v>
      </c>
      <c r="AD11" s="193">
        <v>3</v>
      </c>
      <c r="AE11" s="41">
        <v>3</v>
      </c>
      <c r="AF11" s="31"/>
    </row>
    <row r="12" spans="1:32" ht="15.75" thickBot="1">
      <c r="A12" s="27" t="s">
        <v>30</v>
      </c>
      <c r="B12" s="84" t="s">
        <v>64</v>
      </c>
      <c r="C12" s="54">
        <v>8</v>
      </c>
      <c r="D12" s="85" t="s">
        <v>61</v>
      </c>
      <c r="E12" s="85" t="s">
        <v>61</v>
      </c>
      <c r="F12" s="41">
        <v>4</v>
      </c>
      <c r="G12" s="98">
        <v>4</v>
      </c>
      <c r="H12" s="53" t="s">
        <v>51</v>
      </c>
      <c r="I12" s="41">
        <v>8</v>
      </c>
      <c r="J12" s="41">
        <v>8</v>
      </c>
      <c r="K12" s="41">
        <v>8</v>
      </c>
      <c r="L12" s="54">
        <v>8</v>
      </c>
      <c r="M12" s="54">
        <v>4</v>
      </c>
      <c r="N12" s="98">
        <v>4</v>
      </c>
      <c r="O12" s="53" t="s">
        <v>51</v>
      </c>
      <c r="P12" s="41">
        <v>8</v>
      </c>
      <c r="Q12" s="41">
        <v>8</v>
      </c>
      <c r="R12" s="54">
        <v>8</v>
      </c>
      <c r="S12" s="54">
        <v>8</v>
      </c>
      <c r="T12" s="54">
        <v>4</v>
      </c>
      <c r="U12" s="98">
        <v>4</v>
      </c>
      <c r="V12" s="53" t="s">
        <v>51</v>
      </c>
      <c r="W12" s="41">
        <v>8</v>
      </c>
      <c r="X12" s="41">
        <v>8</v>
      </c>
      <c r="Y12" s="41">
        <v>8</v>
      </c>
      <c r="Z12" s="41">
        <v>8</v>
      </c>
      <c r="AA12" s="41">
        <v>4</v>
      </c>
      <c r="AB12" s="98">
        <v>4</v>
      </c>
      <c r="AC12" s="53" t="s">
        <v>51</v>
      </c>
      <c r="AD12" s="54">
        <v>8</v>
      </c>
      <c r="AE12" s="41">
        <v>8</v>
      </c>
    </row>
    <row r="13" spans="1:32" ht="15.75" thickBot="1">
      <c r="A13" s="27" t="s">
        <v>31</v>
      </c>
      <c r="B13" s="84" t="s">
        <v>64</v>
      </c>
      <c r="C13" s="54">
        <v>8</v>
      </c>
      <c r="D13" s="41">
        <v>8</v>
      </c>
      <c r="E13" s="41">
        <v>8</v>
      </c>
      <c r="F13" s="41">
        <v>4</v>
      </c>
      <c r="G13" s="98">
        <v>4</v>
      </c>
      <c r="H13" s="53" t="s">
        <v>51</v>
      </c>
      <c r="I13" s="41">
        <v>8</v>
      </c>
      <c r="J13" s="41">
        <v>8</v>
      </c>
      <c r="K13" s="41">
        <v>8</v>
      </c>
      <c r="L13" s="54">
        <v>8</v>
      </c>
      <c r="M13" s="54">
        <v>4</v>
      </c>
      <c r="N13" s="98">
        <v>4</v>
      </c>
      <c r="O13" s="53" t="s">
        <v>51</v>
      </c>
      <c r="P13" s="85" t="s">
        <v>60</v>
      </c>
      <c r="Q13" s="41">
        <v>8</v>
      </c>
      <c r="R13" s="54">
        <v>8</v>
      </c>
      <c r="S13" s="54">
        <v>8</v>
      </c>
      <c r="T13" s="54">
        <v>4</v>
      </c>
      <c r="U13" s="98">
        <v>4</v>
      </c>
      <c r="V13" s="53" t="s">
        <v>51</v>
      </c>
      <c r="W13" s="41">
        <v>8</v>
      </c>
      <c r="X13" s="41">
        <v>8</v>
      </c>
      <c r="Y13" s="41">
        <v>8</v>
      </c>
      <c r="Z13" s="41">
        <v>8</v>
      </c>
      <c r="AA13" s="41">
        <v>4</v>
      </c>
      <c r="AB13" s="98">
        <v>4</v>
      </c>
      <c r="AC13" s="53" t="s">
        <v>51</v>
      </c>
      <c r="AD13" s="54">
        <v>8</v>
      </c>
      <c r="AE13" s="41">
        <v>8</v>
      </c>
    </row>
    <row r="14" spans="1:32" ht="15.75" thickBot="1">
      <c r="A14" s="27" t="s">
        <v>32</v>
      </c>
      <c r="B14" s="84" t="s">
        <v>64</v>
      </c>
      <c r="C14" s="54">
        <v>4</v>
      </c>
      <c r="D14" s="41">
        <v>4</v>
      </c>
      <c r="E14" s="41">
        <v>7</v>
      </c>
      <c r="F14" s="41">
        <v>4</v>
      </c>
      <c r="G14" s="99">
        <v>4</v>
      </c>
      <c r="H14" s="53" t="s">
        <v>51</v>
      </c>
      <c r="I14" s="41">
        <v>7</v>
      </c>
      <c r="J14" s="41">
        <v>4</v>
      </c>
      <c r="K14" s="41">
        <v>4</v>
      </c>
      <c r="L14" s="54">
        <v>7</v>
      </c>
      <c r="M14" s="54">
        <v>4</v>
      </c>
      <c r="N14" s="99">
        <v>4</v>
      </c>
      <c r="O14" s="53" t="s">
        <v>51</v>
      </c>
      <c r="P14" s="41">
        <v>7</v>
      </c>
      <c r="Q14" s="41">
        <v>4</v>
      </c>
      <c r="R14" s="54">
        <v>4</v>
      </c>
      <c r="S14" s="54">
        <v>7</v>
      </c>
      <c r="T14" s="54">
        <v>4</v>
      </c>
      <c r="U14" s="99">
        <v>4</v>
      </c>
      <c r="V14" s="53" t="s">
        <v>51</v>
      </c>
      <c r="W14" s="41">
        <v>7</v>
      </c>
      <c r="X14" s="41">
        <v>4</v>
      </c>
      <c r="Y14" s="41">
        <v>4</v>
      </c>
      <c r="Z14" s="41">
        <v>7</v>
      </c>
      <c r="AA14" s="41">
        <v>4</v>
      </c>
      <c r="AB14" s="99">
        <v>4</v>
      </c>
      <c r="AC14" s="53" t="s">
        <v>51</v>
      </c>
      <c r="AD14" s="54">
        <v>7</v>
      </c>
      <c r="AE14" s="41">
        <v>4</v>
      </c>
    </row>
    <row r="15" spans="1:32" ht="15.75" thickBot="1">
      <c r="A15" s="27" t="s">
        <v>33</v>
      </c>
      <c r="B15" s="84" t="s">
        <v>64</v>
      </c>
      <c r="C15" s="54">
        <v>8</v>
      </c>
      <c r="D15" s="41">
        <v>8</v>
      </c>
      <c r="E15" s="41">
        <v>8</v>
      </c>
      <c r="F15" s="41">
        <v>4</v>
      </c>
      <c r="G15" s="98">
        <v>4</v>
      </c>
      <c r="H15" s="53" t="s">
        <v>51</v>
      </c>
      <c r="I15" s="41">
        <v>8</v>
      </c>
      <c r="J15" s="41">
        <v>8</v>
      </c>
      <c r="K15" s="85" t="s">
        <v>60</v>
      </c>
      <c r="L15" s="54">
        <v>8</v>
      </c>
      <c r="M15" s="54">
        <v>4</v>
      </c>
      <c r="N15" s="98">
        <v>4</v>
      </c>
      <c r="O15" s="53" t="s">
        <v>51</v>
      </c>
      <c r="P15" s="41">
        <v>8</v>
      </c>
      <c r="Q15" s="41">
        <v>8</v>
      </c>
      <c r="R15" s="54">
        <v>8</v>
      </c>
      <c r="S15" s="54">
        <v>8</v>
      </c>
      <c r="T15" s="54">
        <v>4</v>
      </c>
      <c r="U15" s="98">
        <v>4</v>
      </c>
      <c r="V15" s="53" t="s">
        <v>51</v>
      </c>
      <c r="W15" s="41">
        <v>8</v>
      </c>
      <c r="X15" s="41">
        <v>8</v>
      </c>
      <c r="Y15" s="41">
        <v>8</v>
      </c>
      <c r="Z15" s="41">
        <v>8</v>
      </c>
      <c r="AA15" s="41">
        <v>4</v>
      </c>
      <c r="AB15" s="98">
        <v>4</v>
      </c>
      <c r="AC15" s="53" t="s">
        <v>51</v>
      </c>
      <c r="AD15" s="54">
        <v>8</v>
      </c>
      <c r="AE15" s="85" t="s">
        <v>60</v>
      </c>
    </row>
    <row r="16" spans="1:32" ht="15.75" thickBot="1">
      <c r="A16" s="27" t="s">
        <v>34</v>
      </c>
      <c r="B16" s="84" t="s">
        <v>64</v>
      </c>
      <c r="C16" s="54">
        <v>8</v>
      </c>
      <c r="D16" s="41">
        <v>8</v>
      </c>
      <c r="E16" s="41">
        <v>8</v>
      </c>
      <c r="F16" s="41">
        <v>4</v>
      </c>
      <c r="G16" s="98">
        <v>4</v>
      </c>
      <c r="H16" s="53" t="s">
        <v>51</v>
      </c>
      <c r="I16" s="41">
        <v>8</v>
      </c>
      <c r="J16" s="41">
        <v>8</v>
      </c>
      <c r="K16" s="41">
        <v>8</v>
      </c>
      <c r="L16" s="54">
        <v>8</v>
      </c>
      <c r="M16" s="54">
        <v>4</v>
      </c>
      <c r="N16" s="98">
        <v>4</v>
      </c>
      <c r="O16" s="53" t="s">
        <v>51</v>
      </c>
      <c r="P16" s="41">
        <v>8</v>
      </c>
      <c r="Q16" s="41">
        <v>8</v>
      </c>
      <c r="R16" s="54">
        <v>8</v>
      </c>
      <c r="S16" s="54">
        <v>8</v>
      </c>
      <c r="T16" s="54">
        <v>4</v>
      </c>
      <c r="U16" s="98">
        <v>4</v>
      </c>
      <c r="V16" s="53" t="s">
        <v>51</v>
      </c>
      <c r="W16" s="41">
        <v>8</v>
      </c>
      <c r="X16" s="41">
        <v>8</v>
      </c>
      <c r="Y16" s="85" t="s">
        <v>62</v>
      </c>
      <c r="Z16" s="41">
        <v>8</v>
      </c>
      <c r="AA16" s="41">
        <v>4</v>
      </c>
      <c r="AB16" s="98">
        <v>4</v>
      </c>
      <c r="AC16" s="53" t="s">
        <v>51</v>
      </c>
      <c r="AD16" s="54">
        <v>8</v>
      </c>
      <c r="AE16" s="41">
        <v>8</v>
      </c>
    </row>
    <row r="17" spans="1:32" ht="15.75" thickBot="1">
      <c r="A17" s="27" t="s">
        <v>35</v>
      </c>
      <c r="B17" s="84" t="s">
        <v>64</v>
      </c>
      <c r="C17" s="54">
        <v>8</v>
      </c>
      <c r="D17" s="41">
        <v>8</v>
      </c>
      <c r="E17" s="41">
        <v>8</v>
      </c>
      <c r="F17" s="41">
        <v>4</v>
      </c>
      <c r="G17" s="98">
        <v>4</v>
      </c>
      <c r="H17" s="53" t="s">
        <v>51</v>
      </c>
      <c r="I17" s="41">
        <v>8</v>
      </c>
      <c r="J17" s="41">
        <v>8</v>
      </c>
      <c r="K17" s="41">
        <v>8</v>
      </c>
      <c r="L17" s="54">
        <v>8</v>
      </c>
      <c r="M17" s="54">
        <v>4</v>
      </c>
      <c r="N17" s="98">
        <v>4</v>
      </c>
      <c r="O17" s="53" t="s">
        <v>51</v>
      </c>
      <c r="P17" s="41">
        <v>8</v>
      </c>
      <c r="Q17" s="41">
        <v>8</v>
      </c>
      <c r="R17" s="54">
        <v>8</v>
      </c>
      <c r="S17" s="54">
        <v>8</v>
      </c>
      <c r="T17" s="54">
        <v>4</v>
      </c>
      <c r="U17" s="98">
        <v>4</v>
      </c>
      <c r="V17" s="53" t="s">
        <v>51</v>
      </c>
      <c r="W17" s="41">
        <v>8</v>
      </c>
      <c r="X17" s="41">
        <v>8</v>
      </c>
      <c r="Y17" s="41">
        <v>8</v>
      </c>
      <c r="Z17" s="41">
        <v>8</v>
      </c>
      <c r="AA17" s="41">
        <v>4</v>
      </c>
      <c r="AB17" s="98">
        <v>4</v>
      </c>
      <c r="AC17" s="53" t="s">
        <v>51</v>
      </c>
      <c r="AD17" s="193">
        <v>8</v>
      </c>
      <c r="AE17" s="41">
        <v>8</v>
      </c>
    </row>
    <row r="18" spans="1:32" ht="15.75" thickBot="1">
      <c r="A18" s="27" t="s">
        <v>36</v>
      </c>
      <c r="B18" s="84" t="s">
        <v>64</v>
      </c>
      <c r="C18" s="54">
        <v>8</v>
      </c>
      <c r="D18" s="41">
        <v>8</v>
      </c>
      <c r="E18" s="41">
        <v>8</v>
      </c>
      <c r="F18" s="41">
        <v>4</v>
      </c>
      <c r="G18" s="98">
        <v>4</v>
      </c>
      <c r="H18" s="53" t="s">
        <v>51</v>
      </c>
      <c r="I18" s="41">
        <v>8</v>
      </c>
      <c r="J18" s="41">
        <v>8</v>
      </c>
      <c r="K18" s="41">
        <v>8</v>
      </c>
      <c r="L18" s="54">
        <v>8</v>
      </c>
      <c r="M18" s="54">
        <v>4</v>
      </c>
      <c r="N18" s="98">
        <v>4</v>
      </c>
      <c r="O18" s="53" t="s">
        <v>51</v>
      </c>
      <c r="P18" s="41">
        <v>8</v>
      </c>
      <c r="Q18" s="41">
        <v>8</v>
      </c>
      <c r="R18" s="54">
        <v>8</v>
      </c>
      <c r="S18" s="54">
        <v>8</v>
      </c>
      <c r="T18" s="54">
        <v>4</v>
      </c>
      <c r="U18" s="98">
        <v>4</v>
      </c>
      <c r="V18" s="53" t="s">
        <v>51</v>
      </c>
      <c r="W18" s="41">
        <v>8</v>
      </c>
      <c r="X18" s="41">
        <v>8</v>
      </c>
      <c r="Y18" s="41">
        <v>8</v>
      </c>
      <c r="Z18" s="41">
        <v>8</v>
      </c>
      <c r="AA18" s="41">
        <v>4</v>
      </c>
      <c r="AB18" s="98">
        <v>4</v>
      </c>
      <c r="AC18" s="53" t="s">
        <v>51</v>
      </c>
      <c r="AD18" s="193">
        <v>8</v>
      </c>
      <c r="AE18" s="41">
        <v>8</v>
      </c>
    </row>
    <row r="19" spans="1:32" ht="15.75" thickBot="1">
      <c r="A19" s="27" t="s">
        <v>37</v>
      </c>
      <c r="B19" s="84" t="s">
        <v>64</v>
      </c>
      <c r="C19" s="178">
        <v>5.5</v>
      </c>
      <c r="D19" s="45">
        <v>5.5</v>
      </c>
      <c r="E19" s="45">
        <v>5.5</v>
      </c>
      <c r="F19" s="45">
        <v>5.5</v>
      </c>
      <c r="G19" s="100">
        <v>2.5</v>
      </c>
      <c r="H19" s="53" t="s">
        <v>51</v>
      </c>
      <c r="I19" s="45">
        <v>5.5</v>
      </c>
      <c r="J19" s="45">
        <v>5.5</v>
      </c>
      <c r="K19" s="45">
        <v>5.5</v>
      </c>
      <c r="L19" s="178">
        <v>5.5</v>
      </c>
      <c r="M19" s="178">
        <v>5.5</v>
      </c>
      <c r="N19" s="100">
        <v>2.5</v>
      </c>
      <c r="O19" s="53" t="s">
        <v>51</v>
      </c>
      <c r="P19" s="45">
        <v>5.5</v>
      </c>
      <c r="Q19" s="45">
        <v>5.5</v>
      </c>
      <c r="R19" s="178">
        <v>5.5</v>
      </c>
      <c r="S19" s="178">
        <v>5.5</v>
      </c>
      <c r="T19" s="178">
        <v>5.5</v>
      </c>
      <c r="U19" s="100">
        <v>2.5</v>
      </c>
      <c r="V19" s="53" t="s">
        <v>51</v>
      </c>
      <c r="W19" s="45">
        <v>5.5</v>
      </c>
      <c r="X19" s="45">
        <v>5.5</v>
      </c>
      <c r="Y19" s="45">
        <v>5.5</v>
      </c>
      <c r="Z19" s="45">
        <v>5.5</v>
      </c>
      <c r="AA19" s="45">
        <v>5.5</v>
      </c>
      <c r="AB19" s="100">
        <v>2.5</v>
      </c>
      <c r="AC19" s="53" t="s">
        <v>51</v>
      </c>
      <c r="AD19" s="178">
        <v>5.5</v>
      </c>
      <c r="AE19" s="45">
        <v>5.5</v>
      </c>
    </row>
    <row r="20" spans="1:32" ht="15.75" thickBot="1">
      <c r="A20" s="27" t="s">
        <v>38</v>
      </c>
      <c r="B20" s="84" t="s">
        <v>64</v>
      </c>
      <c r="C20" s="178">
        <v>4.5</v>
      </c>
      <c r="D20" s="45">
        <v>5.5</v>
      </c>
      <c r="E20" s="45">
        <v>4.5</v>
      </c>
      <c r="F20" s="45">
        <v>5.5</v>
      </c>
      <c r="G20" s="101">
        <v>3.5</v>
      </c>
      <c r="H20" s="53" t="s">
        <v>51</v>
      </c>
      <c r="I20" s="45">
        <v>5.5</v>
      </c>
      <c r="J20" s="45">
        <v>4.5</v>
      </c>
      <c r="K20" s="45">
        <v>5.5</v>
      </c>
      <c r="L20" s="178">
        <v>4.5</v>
      </c>
      <c r="M20" s="178">
        <v>5.5</v>
      </c>
      <c r="N20" s="101">
        <v>3.5</v>
      </c>
      <c r="O20" s="53" t="s">
        <v>51</v>
      </c>
      <c r="P20" s="45">
        <v>5.5</v>
      </c>
      <c r="Q20" s="45">
        <v>4.5</v>
      </c>
      <c r="R20" s="178">
        <v>5.5</v>
      </c>
      <c r="S20" s="178">
        <v>4.5</v>
      </c>
      <c r="T20" s="178">
        <v>5.5</v>
      </c>
      <c r="U20" s="101">
        <v>3.5</v>
      </c>
      <c r="V20" s="53" t="s">
        <v>51</v>
      </c>
      <c r="W20" s="45">
        <v>5.5</v>
      </c>
      <c r="X20" s="45">
        <v>4.5</v>
      </c>
      <c r="Y20" s="45">
        <v>5.5</v>
      </c>
      <c r="Z20" s="45">
        <v>4.5</v>
      </c>
      <c r="AA20" s="45">
        <v>5.5</v>
      </c>
      <c r="AB20" s="101">
        <v>3.5</v>
      </c>
      <c r="AC20" s="53" t="s">
        <v>51</v>
      </c>
      <c r="AD20" s="178">
        <v>5.5</v>
      </c>
      <c r="AE20" s="45">
        <v>4.5</v>
      </c>
    </row>
    <row r="21" spans="1:32" ht="15.75" thickBot="1">
      <c r="A21" s="27" t="s">
        <v>39</v>
      </c>
      <c r="B21" s="84" t="s">
        <v>64</v>
      </c>
      <c r="C21" s="192">
        <v>3</v>
      </c>
      <c r="D21" s="45">
        <v>3.5</v>
      </c>
      <c r="E21" s="48">
        <v>3</v>
      </c>
      <c r="F21" s="45">
        <v>3.5</v>
      </c>
      <c r="G21" s="100">
        <v>3.5</v>
      </c>
      <c r="H21" s="53" t="s">
        <v>51</v>
      </c>
      <c r="I21" s="45">
        <v>3.5</v>
      </c>
      <c r="J21" s="48">
        <v>3</v>
      </c>
      <c r="K21" s="45">
        <v>3.5</v>
      </c>
      <c r="L21" s="192">
        <v>3</v>
      </c>
      <c r="M21" s="178">
        <v>3.5</v>
      </c>
      <c r="N21" s="100">
        <v>3.5</v>
      </c>
      <c r="O21" s="53" t="s">
        <v>51</v>
      </c>
      <c r="P21" s="45">
        <v>3.5</v>
      </c>
      <c r="Q21" s="48">
        <v>3</v>
      </c>
      <c r="R21" s="178">
        <v>3.5</v>
      </c>
      <c r="S21" s="192">
        <v>3</v>
      </c>
      <c r="T21" s="178">
        <v>3.5</v>
      </c>
      <c r="U21" s="100" t="s">
        <v>62</v>
      </c>
      <c r="V21" s="53" t="s">
        <v>51</v>
      </c>
      <c r="W21" s="45">
        <v>3.5</v>
      </c>
      <c r="X21" s="48">
        <v>3</v>
      </c>
      <c r="Y21" s="45">
        <v>3.5</v>
      </c>
      <c r="Z21" s="48">
        <v>3</v>
      </c>
      <c r="AA21" s="45">
        <v>3.5</v>
      </c>
      <c r="AB21" s="100">
        <v>3.5</v>
      </c>
      <c r="AC21" s="53" t="s">
        <v>51</v>
      </c>
      <c r="AD21" s="178">
        <v>3.5</v>
      </c>
      <c r="AE21" s="48">
        <v>3</v>
      </c>
    </row>
    <row r="22" spans="1:32" ht="15.75" thickBot="1">
      <c r="A22" s="27" t="s">
        <v>40</v>
      </c>
      <c r="B22" s="84" t="s">
        <v>64</v>
      </c>
      <c r="C22" s="54">
        <v>3</v>
      </c>
      <c r="D22" s="41">
        <v>3</v>
      </c>
      <c r="E22" s="41">
        <v>3</v>
      </c>
      <c r="F22" s="41">
        <v>3</v>
      </c>
      <c r="G22" s="98" t="s">
        <v>52</v>
      </c>
      <c r="H22" s="53" t="s">
        <v>51</v>
      </c>
      <c r="I22" s="41">
        <v>3</v>
      </c>
      <c r="J22" s="41">
        <v>3</v>
      </c>
      <c r="K22" s="41">
        <v>3</v>
      </c>
      <c r="L22" s="54">
        <v>3</v>
      </c>
      <c r="M22" s="54">
        <v>3</v>
      </c>
      <c r="N22" s="98" t="s">
        <v>52</v>
      </c>
      <c r="O22" s="53" t="s">
        <v>51</v>
      </c>
      <c r="P22" s="41">
        <v>3</v>
      </c>
      <c r="Q22" s="41">
        <v>3</v>
      </c>
      <c r="R22" s="54">
        <v>3</v>
      </c>
      <c r="S22" s="54">
        <v>3</v>
      </c>
      <c r="T22" s="54">
        <v>3</v>
      </c>
      <c r="U22" s="98" t="s">
        <v>52</v>
      </c>
      <c r="V22" s="53" t="s">
        <v>51</v>
      </c>
      <c r="W22" s="41">
        <v>3</v>
      </c>
      <c r="X22" s="41">
        <v>3</v>
      </c>
      <c r="Y22" s="41">
        <v>3</v>
      </c>
      <c r="Z22" s="41">
        <v>3</v>
      </c>
      <c r="AA22" s="41">
        <v>3</v>
      </c>
      <c r="AB22" s="98" t="s">
        <v>52</v>
      </c>
      <c r="AC22" s="53" t="s">
        <v>51</v>
      </c>
      <c r="AD22" s="193">
        <v>3</v>
      </c>
      <c r="AE22" s="41">
        <v>3</v>
      </c>
    </row>
    <row r="23" spans="1:32">
      <c r="A23" s="27" t="s">
        <v>41</v>
      </c>
      <c r="B23" s="84" t="s">
        <v>64</v>
      </c>
      <c r="C23" s="54">
        <v>8</v>
      </c>
      <c r="D23" s="41">
        <v>8</v>
      </c>
      <c r="E23" s="41">
        <v>8</v>
      </c>
      <c r="F23" s="41">
        <v>4</v>
      </c>
      <c r="G23" s="98">
        <v>4</v>
      </c>
      <c r="H23" s="53" t="s">
        <v>51</v>
      </c>
      <c r="I23" s="41">
        <v>8</v>
      </c>
      <c r="J23" s="41">
        <v>8</v>
      </c>
      <c r="K23" s="41">
        <v>8</v>
      </c>
      <c r="L23" s="54">
        <v>8</v>
      </c>
      <c r="M23" s="54">
        <v>4</v>
      </c>
      <c r="N23" s="98">
        <v>4</v>
      </c>
      <c r="O23" s="53" t="s">
        <v>51</v>
      </c>
      <c r="P23" s="41">
        <v>8</v>
      </c>
      <c r="Q23" s="41">
        <v>8</v>
      </c>
      <c r="R23" s="54">
        <v>8</v>
      </c>
      <c r="S23" s="54">
        <v>8</v>
      </c>
      <c r="T23" s="54">
        <v>4</v>
      </c>
      <c r="U23" s="98">
        <v>4</v>
      </c>
      <c r="V23" s="53" t="s">
        <v>51</v>
      </c>
      <c r="W23" s="41">
        <v>8</v>
      </c>
      <c r="X23" s="41">
        <v>8</v>
      </c>
      <c r="Y23" s="41">
        <v>8</v>
      </c>
      <c r="Z23" s="41">
        <v>8</v>
      </c>
      <c r="AA23" s="41">
        <v>4</v>
      </c>
      <c r="AB23" s="98">
        <v>4</v>
      </c>
      <c r="AC23" s="53" t="s">
        <v>51</v>
      </c>
      <c r="AD23" s="54">
        <v>8</v>
      </c>
      <c r="AE23" s="41">
        <v>8</v>
      </c>
    </row>
    <row r="24" spans="1:32">
      <c r="C24" s="180"/>
      <c r="L24" s="194"/>
      <c r="M24" s="173"/>
      <c r="R24" s="173"/>
      <c r="S24" s="194"/>
      <c r="T24" s="196"/>
      <c r="AD24" s="196"/>
      <c r="AF24" s="27">
        <f>SUM(B24:AE24)</f>
        <v>0</v>
      </c>
    </row>
    <row r="25" spans="1:32">
      <c r="M25" s="180"/>
      <c r="T25" s="180"/>
      <c r="AD25" s="180"/>
    </row>
    <row r="27" spans="1:32" ht="15.75" thickBot="1"/>
    <row r="28" spans="1:32" ht="15.75" thickBot="1">
      <c r="A28" s="27" t="s">
        <v>42</v>
      </c>
      <c r="B28" s="84" t="s">
        <v>64</v>
      </c>
      <c r="C28" s="41">
        <v>3</v>
      </c>
      <c r="D28" s="96">
        <v>6</v>
      </c>
      <c r="E28" s="96">
        <v>3</v>
      </c>
      <c r="F28" s="96">
        <v>6</v>
      </c>
      <c r="G28" s="98" t="s">
        <v>52</v>
      </c>
      <c r="H28" s="53" t="s">
        <v>51</v>
      </c>
      <c r="I28" s="54">
        <v>6</v>
      </c>
      <c r="J28" s="96">
        <v>3</v>
      </c>
      <c r="K28" s="96">
        <v>6</v>
      </c>
      <c r="L28" s="96">
        <v>3</v>
      </c>
      <c r="M28" s="96">
        <v>6</v>
      </c>
      <c r="N28" s="98" t="s">
        <v>52</v>
      </c>
      <c r="O28" s="53" t="s">
        <v>51</v>
      </c>
      <c r="P28" s="41">
        <v>6</v>
      </c>
      <c r="Q28" s="85" t="s">
        <v>60</v>
      </c>
      <c r="R28" s="96">
        <v>6</v>
      </c>
      <c r="S28" s="96">
        <v>3</v>
      </c>
      <c r="T28" s="41">
        <v>6</v>
      </c>
      <c r="U28" s="98" t="s">
        <v>52</v>
      </c>
      <c r="V28" s="53" t="s">
        <v>51</v>
      </c>
      <c r="W28" s="41">
        <v>6</v>
      </c>
      <c r="X28" s="96">
        <v>3</v>
      </c>
      <c r="Y28" s="96">
        <v>6</v>
      </c>
      <c r="Z28" s="96">
        <v>3</v>
      </c>
      <c r="AA28" s="96">
        <v>6</v>
      </c>
      <c r="AB28" s="98" t="s">
        <v>52</v>
      </c>
      <c r="AC28" s="53" t="s">
        <v>51</v>
      </c>
      <c r="AD28" s="41">
        <v>6</v>
      </c>
      <c r="AE28" s="96">
        <v>3</v>
      </c>
      <c r="AF28" s="173"/>
    </row>
    <row r="29" spans="1:32" ht="15.75" thickBot="1">
      <c r="A29" s="27" t="s">
        <v>43</v>
      </c>
      <c r="B29" s="84" t="s">
        <v>64</v>
      </c>
      <c r="C29" s="41">
        <v>4</v>
      </c>
      <c r="D29" s="96">
        <v>4</v>
      </c>
      <c r="E29" s="96">
        <v>4</v>
      </c>
      <c r="F29" s="96">
        <v>4</v>
      </c>
      <c r="G29" s="98">
        <v>4</v>
      </c>
      <c r="H29" s="53" t="s">
        <v>51</v>
      </c>
      <c r="I29" s="54">
        <v>4</v>
      </c>
      <c r="J29" s="96">
        <v>4</v>
      </c>
      <c r="K29" s="102">
        <v>4</v>
      </c>
      <c r="L29" s="96">
        <v>4</v>
      </c>
      <c r="M29" s="96">
        <v>4</v>
      </c>
      <c r="N29" s="98">
        <v>4</v>
      </c>
      <c r="O29" s="53" t="s">
        <v>51</v>
      </c>
      <c r="P29" s="41">
        <v>4</v>
      </c>
      <c r="Q29" s="41">
        <v>4</v>
      </c>
      <c r="R29" s="102">
        <v>4</v>
      </c>
      <c r="S29" s="96">
        <v>4</v>
      </c>
      <c r="T29" s="41">
        <v>4</v>
      </c>
      <c r="U29" s="98">
        <v>4</v>
      </c>
      <c r="V29" s="53" t="s">
        <v>51</v>
      </c>
      <c r="W29" s="41">
        <v>4</v>
      </c>
      <c r="X29" s="96">
        <v>4</v>
      </c>
      <c r="Y29" s="102">
        <v>4</v>
      </c>
      <c r="Z29" s="96">
        <v>4</v>
      </c>
      <c r="AA29" s="96">
        <v>4</v>
      </c>
      <c r="AB29" s="98">
        <v>4</v>
      </c>
      <c r="AC29" s="53" t="s">
        <v>51</v>
      </c>
      <c r="AD29" s="43">
        <v>4</v>
      </c>
      <c r="AE29" s="96">
        <v>4</v>
      </c>
      <c r="AF29" s="173"/>
    </row>
    <row r="30" spans="1:32" ht="15.75" thickBot="1">
      <c r="A30" s="27" t="s">
        <v>44</v>
      </c>
      <c r="B30" s="84" t="s">
        <v>64</v>
      </c>
      <c r="C30" s="45">
        <v>3.4</v>
      </c>
      <c r="D30" s="97">
        <v>3.4</v>
      </c>
      <c r="E30" s="97">
        <v>3.4</v>
      </c>
      <c r="F30" s="97">
        <v>3.4</v>
      </c>
      <c r="G30" s="101">
        <v>3.4</v>
      </c>
      <c r="H30" s="53" t="s">
        <v>51</v>
      </c>
      <c r="I30" s="178">
        <v>3.4</v>
      </c>
      <c r="J30" s="97">
        <v>3.4</v>
      </c>
      <c r="K30" s="97">
        <v>3.4</v>
      </c>
      <c r="L30" s="97">
        <v>3.4</v>
      </c>
      <c r="M30" s="97">
        <v>3.4</v>
      </c>
      <c r="N30" s="101">
        <v>3.4</v>
      </c>
      <c r="O30" s="53" t="s">
        <v>51</v>
      </c>
      <c r="P30" s="45">
        <v>3.4</v>
      </c>
      <c r="Q30" s="45">
        <v>3.4</v>
      </c>
      <c r="R30" s="97">
        <v>3.4</v>
      </c>
      <c r="S30" s="97">
        <v>3.4</v>
      </c>
      <c r="T30" s="45">
        <v>3.4</v>
      </c>
      <c r="U30" s="101">
        <v>3.4</v>
      </c>
      <c r="V30" s="53" t="s">
        <v>51</v>
      </c>
      <c r="W30" s="45">
        <v>3.4</v>
      </c>
      <c r="X30" s="97">
        <v>3.4</v>
      </c>
      <c r="Y30" s="97">
        <v>3.4</v>
      </c>
      <c r="Z30" s="97">
        <v>3.4</v>
      </c>
      <c r="AA30" s="97">
        <v>3.4</v>
      </c>
      <c r="AB30" s="101">
        <v>3.4</v>
      </c>
      <c r="AC30" s="53" t="s">
        <v>51</v>
      </c>
      <c r="AD30" s="45">
        <v>3.4</v>
      </c>
      <c r="AE30" s="97">
        <v>3.4</v>
      </c>
      <c r="AF30" s="173"/>
    </row>
    <row r="31" spans="1:32" ht="15.75" thickBot="1">
      <c r="A31" s="27" t="s">
        <v>45</v>
      </c>
      <c r="B31" s="84" t="s">
        <v>64</v>
      </c>
      <c r="C31" s="89" t="s">
        <v>60</v>
      </c>
      <c r="D31" s="97">
        <v>3.5</v>
      </c>
      <c r="E31" s="97">
        <v>3.5</v>
      </c>
      <c r="F31" s="97">
        <v>3.5</v>
      </c>
      <c r="G31" s="101">
        <v>2.5</v>
      </c>
      <c r="H31" s="53" t="s">
        <v>51</v>
      </c>
      <c r="I31" s="91">
        <v>2.5</v>
      </c>
      <c r="J31" s="97">
        <v>3.5</v>
      </c>
      <c r="K31" s="97">
        <v>3.5</v>
      </c>
      <c r="L31" s="97">
        <v>3.5</v>
      </c>
      <c r="M31" s="97">
        <v>3.5</v>
      </c>
      <c r="N31" s="101">
        <v>3.5</v>
      </c>
      <c r="O31" s="53" t="s">
        <v>51</v>
      </c>
      <c r="P31" s="91">
        <v>2.5</v>
      </c>
      <c r="Q31" s="45">
        <v>3.5</v>
      </c>
      <c r="R31" s="97">
        <v>3.5</v>
      </c>
      <c r="S31" s="97">
        <v>3.5</v>
      </c>
      <c r="T31" s="45">
        <v>3.5</v>
      </c>
      <c r="U31" s="101">
        <v>3.5</v>
      </c>
      <c r="V31" s="53" t="s">
        <v>51</v>
      </c>
      <c r="W31" s="91">
        <v>2.5</v>
      </c>
      <c r="X31" s="97">
        <v>3.5</v>
      </c>
      <c r="Y31" s="97">
        <v>3.5</v>
      </c>
      <c r="Z31" s="97">
        <v>3.5</v>
      </c>
      <c r="AA31" s="97">
        <v>3.5</v>
      </c>
      <c r="AB31" s="101">
        <v>3.5</v>
      </c>
      <c r="AC31" s="53" t="s">
        <v>51</v>
      </c>
      <c r="AD31" s="91">
        <v>2.5</v>
      </c>
      <c r="AE31" s="97">
        <v>3.5</v>
      </c>
      <c r="AF31" s="173"/>
    </row>
    <row r="32" spans="1:32" ht="15.75" thickBot="1">
      <c r="A32" s="27" t="s">
        <v>46</v>
      </c>
      <c r="B32" s="84" t="s">
        <v>64</v>
      </c>
      <c r="C32" s="89" t="s">
        <v>60</v>
      </c>
      <c r="D32" s="97">
        <v>3.5</v>
      </c>
      <c r="E32" s="97">
        <v>3.5</v>
      </c>
      <c r="F32" s="97">
        <v>3.5</v>
      </c>
      <c r="G32" s="101">
        <v>2.5</v>
      </c>
      <c r="H32" s="53" t="s">
        <v>51</v>
      </c>
      <c r="I32" s="91">
        <v>2.5</v>
      </c>
      <c r="J32" s="97">
        <v>3.5</v>
      </c>
      <c r="K32" s="97">
        <v>3.5</v>
      </c>
      <c r="L32" s="97">
        <v>3.5</v>
      </c>
      <c r="M32" s="97">
        <v>3.5</v>
      </c>
      <c r="N32" s="101">
        <v>3.5</v>
      </c>
      <c r="O32" s="53" t="s">
        <v>51</v>
      </c>
      <c r="P32" s="91">
        <v>2.5</v>
      </c>
      <c r="Q32" s="45">
        <v>3.5</v>
      </c>
      <c r="R32" s="97">
        <v>3.5</v>
      </c>
      <c r="S32" s="97">
        <v>3.5</v>
      </c>
      <c r="T32" s="45">
        <v>3.5</v>
      </c>
      <c r="U32" s="101">
        <v>3.5</v>
      </c>
      <c r="V32" s="53" t="s">
        <v>51</v>
      </c>
      <c r="W32" s="91">
        <v>2.5</v>
      </c>
      <c r="X32" s="97">
        <v>3.5</v>
      </c>
      <c r="Y32" s="97">
        <v>3.5</v>
      </c>
      <c r="Z32" s="97">
        <v>3.5</v>
      </c>
      <c r="AA32" s="97">
        <v>3.5</v>
      </c>
      <c r="AB32" s="101">
        <v>3.5</v>
      </c>
      <c r="AC32" s="53" t="s">
        <v>51</v>
      </c>
      <c r="AD32" s="91">
        <v>2.5</v>
      </c>
      <c r="AE32" s="97">
        <v>3.5</v>
      </c>
      <c r="AF32" s="173"/>
    </row>
    <row r="33" spans="1:32" ht="15.75" thickBot="1">
      <c r="A33" s="27" t="s">
        <v>47</v>
      </c>
      <c r="B33" s="84" t="s">
        <v>64</v>
      </c>
      <c r="C33" s="45">
        <v>4.5</v>
      </c>
      <c r="D33" s="97">
        <v>4.5</v>
      </c>
      <c r="E33" s="97">
        <v>4.5</v>
      </c>
      <c r="F33" s="97">
        <v>4.5</v>
      </c>
      <c r="G33" s="98" t="s">
        <v>52</v>
      </c>
      <c r="H33" s="53" t="s">
        <v>51</v>
      </c>
      <c r="I33" s="178">
        <v>4.5</v>
      </c>
      <c r="J33" s="97">
        <v>4.5</v>
      </c>
      <c r="K33" s="97">
        <v>4.5</v>
      </c>
      <c r="L33" s="97">
        <v>4.5</v>
      </c>
      <c r="M33" s="97">
        <v>4.5</v>
      </c>
      <c r="N33" s="98" t="s">
        <v>52</v>
      </c>
      <c r="O33" s="53" t="s">
        <v>51</v>
      </c>
      <c r="P33" s="45">
        <v>4.5</v>
      </c>
      <c r="Q33" s="45">
        <v>4.5</v>
      </c>
      <c r="R33" s="97">
        <v>4.5</v>
      </c>
      <c r="S33" s="97">
        <v>4.5</v>
      </c>
      <c r="T33" s="45">
        <v>4.5</v>
      </c>
      <c r="U33" s="98" t="s">
        <v>52</v>
      </c>
      <c r="V33" s="53" t="s">
        <v>51</v>
      </c>
      <c r="W33" s="45">
        <v>4.5</v>
      </c>
      <c r="X33" s="97">
        <v>4.5</v>
      </c>
      <c r="Y33" s="97">
        <v>4.5</v>
      </c>
      <c r="Z33" s="97">
        <v>4.5</v>
      </c>
      <c r="AA33" s="97">
        <v>4.5</v>
      </c>
      <c r="AB33" s="98" t="s">
        <v>52</v>
      </c>
      <c r="AC33" s="53" t="s">
        <v>51</v>
      </c>
      <c r="AD33" s="45">
        <v>4.5</v>
      </c>
      <c r="AE33" s="97">
        <v>4.5</v>
      </c>
      <c r="AF33" s="173"/>
    </row>
    <row r="34" spans="1:32" ht="15.75" thickBot="1">
      <c r="A34" s="27" t="s">
        <v>48</v>
      </c>
      <c r="B34" s="84" t="s">
        <v>64</v>
      </c>
      <c r="C34" s="41">
        <v>6</v>
      </c>
      <c r="D34" s="96">
        <v>6</v>
      </c>
      <c r="E34" s="96">
        <v>6</v>
      </c>
      <c r="F34" s="96">
        <v>6</v>
      </c>
      <c r="G34" s="98">
        <v>4</v>
      </c>
      <c r="H34" s="53" t="s">
        <v>51</v>
      </c>
      <c r="I34" s="179">
        <v>6</v>
      </c>
      <c r="J34" s="96">
        <v>6</v>
      </c>
      <c r="K34" s="102">
        <v>6</v>
      </c>
      <c r="L34" s="96">
        <v>6</v>
      </c>
      <c r="M34" s="96">
        <v>6</v>
      </c>
      <c r="N34" s="98">
        <v>4</v>
      </c>
      <c r="O34" s="53" t="s">
        <v>51</v>
      </c>
      <c r="P34" s="42">
        <v>6</v>
      </c>
      <c r="Q34" s="41">
        <v>6</v>
      </c>
      <c r="R34" s="102">
        <v>6</v>
      </c>
      <c r="S34" s="96">
        <v>6</v>
      </c>
      <c r="T34" s="41">
        <v>6</v>
      </c>
      <c r="U34" s="98">
        <v>4</v>
      </c>
      <c r="V34" s="53" t="s">
        <v>51</v>
      </c>
      <c r="W34" s="42">
        <v>6</v>
      </c>
      <c r="X34" s="96">
        <v>6</v>
      </c>
      <c r="Y34" s="102">
        <v>6</v>
      </c>
      <c r="Z34" s="96">
        <v>6</v>
      </c>
      <c r="AA34" s="96">
        <v>6</v>
      </c>
      <c r="AB34" s="98">
        <v>4</v>
      </c>
      <c r="AC34" s="53" t="s">
        <v>51</v>
      </c>
      <c r="AD34" s="42">
        <v>6</v>
      </c>
      <c r="AE34" s="96">
        <v>6</v>
      </c>
      <c r="AF34" s="173"/>
    </row>
    <row r="35" spans="1:32" ht="15.75" thickBot="1">
      <c r="A35" s="27" t="s">
        <v>49</v>
      </c>
      <c r="B35" s="84" t="s">
        <v>64</v>
      </c>
      <c r="C35" s="41">
        <v>4</v>
      </c>
      <c r="D35" s="96">
        <v>4</v>
      </c>
      <c r="E35" s="96">
        <v>8</v>
      </c>
      <c r="F35" s="102">
        <v>8</v>
      </c>
      <c r="G35" s="98">
        <v>4</v>
      </c>
      <c r="H35" s="53" t="s">
        <v>51</v>
      </c>
      <c r="I35" s="54">
        <v>6</v>
      </c>
      <c r="J35" s="96">
        <v>7</v>
      </c>
      <c r="K35" s="96">
        <v>6</v>
      </c>
      <c r="L35" s="96">
        <v>7</v>
      </c>
      <c r="M35" s="96">
        <v>6</v>
      </c>
      <c r="N35" s="98">
        <v>4</v>
      </c>
      <c r="O35" s="53" t="s">
        <v>51</v>
      </c>
      <c r="P35" s="41">
        <v>6</v>
      </c>
      <c r="Q35" s="41">
        <v>7</v>
      </c>
      <c r="R35" s="96">
        <v>6</v>
      </c>
      <c r="S35" s="96">
        <v>7</v>
      </c>
      <c r="T35" s="41">
        <v>6</v>
      </c>
      <c r="U35" s="98">
        <v>4</v>
      </c>
      <c r="V35" s="53" t="s">
        <v>51</v>
      </c>
      <c r="W35" s="41">
        <v>6</v>
      </c>
      <c r="X35" s="96">
        <v>7</v>
      </c>
      <c r="Y35" s="96">
        <v>6</v>
      </c>
      <c r="Z35" s="96">
        <v>7</v>
      </c>
      <c r="AA35" s="96">
        <v>6</v>
      </c>
      <c r="AB35" s="98">
        <v>4</v>
      </c>
      <c r="AC35" s="53" t="s">
        <v>51</v>
      </c>
      <c r="AD35" s="41">
        <v>6</v>
      </c>
      <c r="AE35" s="96">
        <v>7</v>
      </c>
      <c r="AF35" s="173"/>
    </row>
    <row r="36" spans="1:32">
      <c r="A36" s="27" t="s">
        <v>50</v>
      </c>
      <c r="B36" s="84" t="s">
        <v>64</v>
      </c>
      <c r="C36" s="41">
        <v>4</v>
      </c>
      <c r="D36" s="96">
        <v>4</v>
      </c>
      <c r="E36" s="96">
        <v>4</v>
      </c>
      <c r="F36" s="102">
        <v>4</v>
      </c>
      <c r="G36" s="98">
        <v>4</v>
      </c>
      <c r="H36" s="53" t="s">
        <v>51</v>
      </c>
      <c r="I36" s="54">
        <v>4</v>
      </c>
      <c r="J36" s="96">
        <v>4</v>
      </c>
      <c r="K36" s="96">
        <v>4</v>
      </c>
      <c r="L36" s="102">
        <v>4</v>
      </c>
      <c r="M36" s="96">
        <v>4</v>
      </c>
      <c r="N36" s="98">
        <v>4</v>
      </c>
      <c r="O36" s="53" t="s">
        <v>51</v>
      </c>
      <c r="P36" s="41">
        <v>4</v>
      </c>
      <c r="Q36" s="41">
        <v>4</v>
      </c>
      <c r="R36" s="96">
        <v>4</v>
      </c>
      <c r="S36" s="102">
        <v>4</v>
      </c>
      <c r="T36" s="85" t="s">
        <v>62</v>
      </c>
      <c r="U36" s="98">
        <v>4</v>
      </c>
      <c r="V36" s="53" t="s">
        <v>51</v>
      </c>
      <c r="W36" s="41">
        <v>4</v>
      </c>
      <c r="X36" s="96">
        <v>4</v>
      </c>
      <c r="Y36" s="96">
        <v>4</v>
      </c>
      <c r="Z36" s="102">
        <v>4</v>
      </c>
      <c r="AA36" s="96">
        <v>4</v>
      </c>
      <c r="AB36" s="98">
        <v>4</v>
      </c>
      <c r="AC36" s="53" t="s">
        <v>51</v>
      </c>
      <c r="AD36" s="41">
        <v>4</v>
      </c>
      <c r="AE36" s="96">
        <v>4</v>
      </c>
      <c r="AF36" s="173"/>
    </row>
    <row r="37" spans="1:32">
      <c r="D37" s="159">
        <v>3</v>
      </c>
      <c r="E37" s="159">
        <v>3</v>
      </c>
      <c r="F37" s="160">
        <v>3</v>
      </c>
      <c r="I37" s="173"/>
      <c r="J37" s="159">
        <v>3</v>
      </c>
      <c r="K37" s="159">
        <v>3</v>
      </c>
      <c r="L37" s="159">
        <v>3</v>
      </c>
      <c r="M37" s="159">
        <v>3</v>
      </c>
      <c r="R37" s="159">
        <v>3</v>
      </c>
      <c r="S37" s="160">
        <v>3</v>
      </c>
      <c r="X37" s="159">
        <v>3</v>
      </c>
      <c r="Y37" s="159">
        <v>3</v>
      </c>
      <c r="Z37" s="159">
        <v>3</v>
      </c>
      <c r="AA37" s="159">
        <v>3</v>
      </c>
      <c r="AE37" s="159">
        <v>3</v>
      </c>
      <c r="AF37" s="27">
        <f>SUM(D37:AE37)</f>
        <v>42</v>
      </c>
    </row>
  </sheetData>
  <mergeCells count="1">
    <mergeCell ref="B2:A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A70CA-87FB-4C38-AAB0-60DD8EE3A4DE}">
  <dimension ref="A1:AH36"/>
  <sheetViews>
    <sheetView zoomScale="85" zoomScaleNormal="85" workbookViewId="0">
      <selection activeCell="A5" sqref="A5"/>
    </sheetView>
  </sheetViews>
  <sheetFormatPr defaultRowHeight="15"/>
  <cols>
    <col min="1" max="1" width="27.5703125" style="27" customWidth="1"/>
    <col min="2" max="4" width="4.28515625" style="27" customWidth="1"/>
    <col min="5" max="6" width="4.28515625" style="55" customWidth="1"/>
    <col min="7" max="8" width="4.28515625" style="27" customWidth="1"/>
    <col min="9" max="9" width="4.28515625" style="79" customWidth="1"/>
    <col min="10" max="11" width="4.28515625" style="27" customWidth="1"/>
    <col min="12" max="13" width="4.28515625" style="55" customWidth="1"/>
    <col min="14" max="18" width="4.28515625" style="27" customWidth="1"/>
    <col min="19" max="20" width="4.28515625" style="55" customWidth="1"/>
    <col min="21" max="24" width="4.28515625" style="27" customWidth="1"/>
    <col min="25" max="25" width="4.28515625" style="79" customWidth="1"/>
    <col min="26" max="27" width="4.28515625" style="55" customWidth="1"/>
    <col min="28" max="32" width="4.28515625" style="27" customWidth="1"/>
    <col min="33" max="33" width="9.140625" style="27"/>
    <col min="34" max="34" width="9.140625" style="175"/>
    <col min="35" max="16384" width="9.140625" style="27"/>
  </cols>
  <sheetData>
    <row r="1" spans="1:34" ht="15.75">
      <c r="A1" s="24" t="s">
        <v>18</v>
      </c>
      <c r="B1" s="25">
        <v>1</v>
      </c>
      <c r="C1" s="24">
        <v>2</v>
      </c>
      <c r="D1" s="24">
        <v>3</v>
      </c>
      <c r="E1" s="26">
        <v>4</v>
      </c>
      <c r="F1" s="26">
        <v>5</v>
      </c>
      <c r="G1" s="24">
        <v>6</v>
      </c>
      <c r="H1" s="24">
        <v>7</v>
      </c>
      <c r="I1" s="71">
        <v>8</v>
      </c>
      <c r="J1" s="24">
        <v>9</v>
      </c>
      <c r="K1" s="24">
        <v>10</v>
      </c>
      <c r="L1" s="26">
        <v>11</v>
      </c>
      <c r="M1" s="26">
        <v>12</v>
      </c>
      <c r="N1" s="24">
        <v>13</v>
      </c>
      <c r="O1" s="24">
        <v>14</v>
      </c>
      <c r="P1" s="25">
        <v>15</v>
      </c>
      <c r="Q1" s="24">
        <v>16</v>
      </c>
      <c r="R1" s="24">
        <v>17</v>
      </c>
      <c r="S1" s="26">
        <v>18</v>
      </c>
      <c r="T1" s="26">
        <v>19</v>
      </c>
      <c r="U1" s="24">
        <v>20</v>
      </c>
      <c r="V1" s="24">
        <v>21</v>
      </c>
      <c r="W1" s="24">
        <v>22</v>
      </c>
      <c r="X1" s="24">
        <v>23</v>
      </c>
      <c r="Y1" s="71">
        <v>24</v>
      </c>
      <c r="Z1" s="26">
        <v>25</v>
      </c>
      <c r="AA1" s="26">
        <v>26</v>
      </c>
      <c r="AB1" s="24">
        <v>27</v>
      </c>
      <c r="AC1" s="24">
        <v>28</v>
      </c>
      <c r="AD1" s="24">
        <v>29</v>
      </c>
      <c r="AE1" s="24">
        <v>30</v>
      </c>
      <c r="AF1" s="24">
        <v>31</v>
      </c>
    </row>
    <row r="2" spans="1:34" ht="15.75" thickBot="1">
      <c r="A2" s="28"/>
      <c r="B2" s="216" t="s">
        <v>20</v>
      </c>
      <c r="C2" s="217"/>
      <c r="D2" s="217"/>
      <c r="E2" s="217"/>
      <c r="F2" s="217"/>
      <c r="G2" s="217"/>
      <c r="H2" s="217"/>
      <c r="I2" s="219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9"/>
      <c r="AA2" s="217"/>
      <c r="AB2" s="217"/>
      <c r="AC2" s="217"/>
      <c r="AD2" s="217"/>
      <c r="AE2" s="217"/>
      <c r="AF2" s="217"/>
    </row>
    <row r="3" spans="1:34" ht="15.75" thickBot="1">
      <c r="A3" s="30" t="s">
        <v>21</v>
      </c>
      <c r="B3" s="41">
        <v>6</v>
      </c>
      <c r="C3" s="41">
        <v>6</v>
      </c>
      <c r="D3" s="42">
        <v>6</v>
      </c>
      <c r="E3" s="98">
        <v>5</v>
      </c>
      <c r="F3" s="53" t="s">
        <v>51</v>
      </c>
      <c r="G3" s="41">
        <v>6</v>
      </c>
      <c r="H3" s="41">
        <v>6</v>
      </c>
      <c r="I3" s="84" t="s">
        <v>64</v>
      </c>
      <c r="J3" s="179">
        <v>6</v>
      </c>
      <c r="K3" s="54">
        <v>5</v>
      </c>
      <c r="L3" s="98" t="s">
        <v>52</v>
      </c>
      <c r="M3" s="53" t="s">
        <v>51</v>
      </c>
      <c r="N3" s="85" t="s">
        <v>65</v>
      </c>
      <c r="O3" s="85" t="s">
        <v>65</v>
      </c>
      <c r="P3" s="85" t="s">
        <v>65</v>
      </c>
      <c r="Q3" s="85" t="s">
        <v>65</v>
      </c>
      <c r="R3" s="85" t="s">
        <v>65</v>
      </c>
      <c r="S3" s="98" t="s">
        <v>65</v>
      </c>
      <c r="T3" s="53" t="s">
        <v>51</v>
      </c>
      <c r="U3" s="85" t="s">
        <v>65</v>
      </c>
      <c r="V3" s="85" t="s">
        <v>65</v>
      </c>
      <c r="W3" s="85" t="s">
        <v>65</v>
      </c>
      <c r="X3" s="85" t="s">
        <v>65</v>
      </c>
      <c r="Y3" s="85" t="s">
        <v>65</v>
      </c>
      <c r="Z3" s="53" t="s">
        <v>64</v>
      </c>
      <c r="AA3" s="53" t="s">
        <v>51</v>
      </c>
      <c r="AB3" s="85" t="s">
        <v>65</v>
      </c>
      <c r="AC3" s="85" t="s">
        <v>65</v>
      </c>
      <c r="AD3" s="85" t="s">
        <v>65</v>
      </c>
      <c r="AE3" s="85" t="s">
        <v>65</v>
      </c>
      <c r="AF3" s="85" t="s">
        <v>65</v>
      </c>
    </row>
    <row r="4" spans="1:34" ht="15.75" thickBot="1">
      <c r="A4" s="30" t="s">
        <v>22</v>
      </c>
      <c r="B4" s="41">
        <v>8</v>
      </c>
      <c r="C4" s="41">
        <v>8</v>
      </c>
      <c r="D4" s="41">
        <v>8</v>
      </c>
      <c r="E4" s="98" t="s">
        <v>52</v>
      </c>
      <c r="F4" s="53" t="s">
        <v>51</v>
      </c>
      <c r="G4" s="41">
        <v>8</v>
      </c>
      <c r="H4" s="40">
        <v>8</v>
      </c>
      <c r="I4" s="84" t="s">
        <v>64</v>
      </c>
      <c r="J4" s="54">
        <v>8</v>
      </c>
      <c r="K4" s="54">
        <v>8</v>
      </c>
      <c r="L4" s="98"/>
      <c r="M4" s="53" t="s">
        <v>51</v>
      </c>
      <c r="N4" s="41">
        <v>8</v>
      </c>
      <c r="O4" s="41">
        <v>8</v>
      </c>
      <c r="P4" s="41">
        <v>8</v>
      </c>
      <c r="Q4" s="41">
        <v>8</v>
      </c>
      <c r="R4" s="41">
        <v>8</v>
      </c>
      <c r="S4" s="98"/>
      <c r="T4" s="53" t="s">
        <v>51</v>
      </c>
      <c r="U4" s="41">
        <v>8</v>
      </c>
      <c r="V4" s="41">
        <v>8</v>
      </c>
      <c r="W4" s="43">
        <v>8</v>
      </c>
      <c r="X4" s="41">
        <v>8</v>
      </c>
      <c r="Y4" s="95" t="s">
        <v>60</v>
      </c>
      <c r="Z4" s="53" t="s">
        <v>64</v>
      </c>
      <c r="AA4" s="53" t="s">
        <v>51</v>
      </c>
      <c r="AB4" s="41">
        <v>8</v>
      </c>
      <c r="AC4" s="41">
        <v>8</v>
      </c>
      <c r="AD4" s="43">
        <v>8</v>
      </c>
      <c r="AE4" s="41">
        <v>8</v>
      </c>
      <c r="AF4" s="95" t="s">
        <v>60</v>
      </c>
    </row>
    <row r="5" spans="1:34" ht="15.75" thickBot="1">
      <c r="A5" s="30" t="s">
        <v>23</v>
      </c>
      <c r="B5" s="41"/>
      <c r="C5" s="41"/>
      <c r="D5" s="41"/>
      <c r="E5" s="98"/>
      <c r="F5" s="53"/>
      <c r="G5" s="41"/>
      <c r="H5" s="41"/>
      <c r="I5" s="84"/>
      <c r="J5" s="54"/>
      <c r="K5" s="54"/>
      <c r="L5" s="98"/>
      <c r="M5" s="53"/>
      <c r="N5" s="41"/>
      <c r="O5" s="41"/>
      <c r="P5" s="41"/>
      <c r="Q5" s="41"/>
      <c r="R5" s="41"/>
      <c r="S5" s="98"/>
      <c r="T5" s="53"/>
      <c r="U5" s="41"/>
      <c r="V5" s="41"/>
      <c r="W5" s="43"/>
      <c r="X5" s="41"/>
      <c r="Y5" s="95"/>
      <c r="Z5" s="53"/>
      <c r="AA5" s="53"/>
      <c r="AB5" s="41"/>
      <c r="AC5" s="41"/>
      <c r="AD5" s="43"/>
      <c r="AE5" s="41"/>
      <c r="AF5" s="95"/>
      <c r="AG5" s="174">
        <f>SUM(J5)</f>
        <v>0</v>
      </c>
      <c r="AH5" s="176">
        <f>SUM(J5+NOVEMBRE!AF5+OTTOBRE!AG5+LUGLIO!AG5+GIUGNO!AF5+MAGGIO!AG5+APRILE!AF5+MARZO!AG5+GENNAIO!AH5)</f>
        <v>103</v>
      </c>
    </row>
    <row r="6" spans="1:34" ht="15.75" thickBot="1">
      <c r="A6" s="30" t="s">
        <v>24</v>
      </c>
      <c r="B6" s="41"/>
      <c r="C6" s="41"/>
      <c r="D6" s="85"/>
      <c r="E6" s="98"/>
      <c r="F6" s="53"/>
      <c r="G6" s="85"/>
      <c r="H6" s="84"/>
      <c r="I6" s="84"/>
      <c r="J6" s="54"/>
      <c r="K6" s="54"/>
      <c r="L6" s="98"/>
      <c r="M6" s="53"/>
      <c r="N6" s="85"/>
      <c r="O6" s="85"/>
      <c r="P6" s="42"/>
      <c r="Q6" s="41"/>
      <c r="R6" s="41"/>
      <c r="S6" s="98"/>
      <c r="T6" s="53"/>
      <c r="U6" s="85"/>
      <c r="V6" s="85"/>
      <c r="W6" s="42"/>
      <c r="X6" s="41"/>
      <c r="Y6" s="95"/>
      <c r="Z6" s="53"/>
      <c r="AA6" s="53"/>
      <c r="AB6" s="85"/>
      <c r="AC6" s="85"/>
      <c r="AD6" s="42"/>
      <c r="AE6" s="41"/>
      <c r="AF6" s="95"/>
      <c r="AH6" s="175">
        <f>SUM(AG6+NOVEMBRE!AF6+OTTOBRE!AG6+LUGLIO!AG6+GIUGNO!AF6+MAGGIO!AG6+APRILE!AF6+MARZO!AG6+FEBBRAIO!AD6+GENNAIO!AH6)</f>
        <v>208</v>
      </c>
    </row>
    <row r="7" spans="1:34" ht="15.75" thickBot="1">
      <c r="A7" s="30" t="s">
        <v>25</v>
      </c>
      <c r="B7" s="41">
        <v>3</v>
      </c>
      <c r="C7" s="86" t="s">
        <v>60</v>
      </c>
      <c r="D7" s="41">
        <v>3</v>
      </c>
      <c r="E7" s="99">
        <v>3</v>
      </c>
      <c r="F7" s="53" t="s">
        <v>51</v>
      </c>
      <c r="G7" s="42">
        <v>3</v>
      </c>
      <c r="H7" s="40">
        <v>3</v>
      </c>
      <c r="I7" s="84" t="s">
        <v>64</v>
      </c>
      <c r="J7" s="179">
        <v>3</v>
      </c>
      <c r="K7" s="54">
        <v>3</v>
      </c>
      <c r="L7" s="98">
        <v>3</v>
      </c>
      <c r="M7" s="53" t="s">
        <v>51</v>
      </c>
      <c r="N7" s="42">
        <v>3</v>
      </c>
      <c r="O7" s="41">
        <v>3</v>
      </c>
      <c r="P7" s="41">
        <v>3</v>
      </c>
      <c r="Q7" s="41">
        <v>3</v>
      </c>
      <c r="R7" s="41">
        <v>3</v>
      </c>
      <c r="S7" s="98">
        <v>3</v>
      </c>
      <c r="T7" s="53" t="s">
        <v>51</v>
      </c>
      <c r="U7" s="41">
        <v>3</v>
      </c>
      <c r="V7" s="41">
        <v>3</v>
      </c>
      <c r="W7" s="41">
        <v>3</v>
      </c>
      <c r="X7" s="41">
        <v>3</v>
      </c>
      <c r="Y7" s="87" t="s">
        <v>60</v>
      </c>
      <c r="Z7" s="53" t="s">
        <v>64</v>
      </c>
      <c r="AA7" s="53" t="s">
        <v>51</v>
      </c>
      <c r="AB7" s="85" t="s">
        <v>60</v>
      </c>
      <c r="AC7" s="85" t="s">
        <v>60</v>
      </c>
      <c r="AD7" s="87" t="s">
        <v>60</v>
      </c>
      <c r="AE7" s="85" t="s">
        <v>60</v>
      </c>
      <c r="AF7" s="95" t="s">
        <v>60</v>
      </c>
    </row>
    <row r="8" spans="1:34" ht="15.75" thickBot="1">
      <c r="A8" s="30" t="s">
        <v>26</v>
      </c>
      <c r="B8" s="41">
        <v>4</v>
      </c>
      <c r="C8" s="41">
        <v>4</v>
      </c>
      <c r="D8" s="41">
        <v>4</v>
      </c>
      <c r="E8" s="98">
        <v>4</v>
      </c>
      <c r="F8" s="53" t="s">
        <v>51</v>
      </c>
      <c r="G8" s="41">
        <v>4</v>
      </c>
      <c r="H8" s="41">
        <v>4</v>
      </c>
      <c r="I8" s="84" t="s">
        <v>64</v>
      </c>
      <c r="J8" s="54">
        <v>4</v>
      </c>
      <c r="K8" s="54">
        <v>4</v>
      </c>
      <c r="L8" s="98">
        <v>4</v>
      </c>
      <c r="M8" s="53" t="s">
        <v>51</v>
      </c>
      <c r="N8" s="41">
        <v>4</v>
      </c>
      <c r="O8" s="41">
        <v>4</v>
      </c>
      <c r="P8" s="41">
        <v>4</v>
      </c>
      <c r="Q8" s="41">
        <v>4</v>
      </c>
      <c r="R8" s="41">
        <v>4</v>
      </c>
      <c r="S8" s="98">
        <v>4</v>
      </c>
      <c r="T8" s="53" t="s">
        <v>51</v>
      </c>
      <c r="U8" s="41">
        <v>4</v>
      </c>
      <c r="V8" s="41">
        <v>4</v>
      </c>
      <c r="W8" s="43">
        <v>4</v>
      </c>
      <c r="X8" s="41">
        <v>4</v>
      </c>
      <c r="Y8" s="95" t="s">
        <v>60</v>
      </c>
      <c r="Z8" s="53" t="s">
        <v>64</v>
      </c>
      <c r="AA8" s="53" t="s">
        <v>51</v>
      </c>
      <c r="AB8" s="41">
        <v>4</v>
      </c>
      <c r="AC8" s="41">
        <v>4</v>
      </c>
      <c r="AD8" s="43">
        <v>4</v>
      </c>
      <c r="AE8" s="41">
        <v>4</v>
      </c>
      <c r="AF8" s="95" t="s">
        <v>60</v>
      </c>
    </row>
    <row r="9" spans="1:34" ht="15.75" thickBot="1">
      <c r="A9" s="30" t="s">
        <v>27</v>
      </c>
      <c r="B9" s="41">
        <v>5</v>
      </c>
      <c r="C9" s="41">
        <v>5</v>
      </c>
      <c r="D9" s="41">
        <v>5</v>
      </c>
      <c r="E9" s="98">
        <v>5</v>
      </c>
      <c r="F9" s="53" t="s">
        <v>51</v>
      </c>
      <c r="G9" s="41">
        <v>5</v>
      </c>
      <c r="H9" s="41">
        <v>5</v>
      </c>
      <c r="I9" s="84" t="s">
        <v>64</v>
      </c>
      <c r="J9" s="54">
        <v>5</v>
      </c>
      <c r="K9" s="54">
        <v>5</v>
      </c>
      <c r="L9" s="98">
        <v>5</v>
      </c>
      <c r="M9" s="53" t="s">
        <v>51</v>
      </c>
      <c r="N9" s="85" t="s">
        <v>60</v>
      </c>
      <c r="O9" s="41">
        <v>5</v>
      </c>
      <c r="P9" s="41">
        <v>5</v>
      </c>
      <c r="Q9" s="41">
        <v>5</v>
      </c>
      <c r="R9" s="41">
        <v>5</v>
      </c>
      <c r="S9" s="98">
        <v>5</v>
      </c>
      <c r="T9" s="53" t="s">
        <v>51</v>
      </c>
      <c r="U9" s="41">
        <v>5</v>
      </c>
      <c r="V9" s="41">
        <v>5</v>
      </c>
      <c r="W9" s="43">
        <v>5</v>
      </c>
      <c r="X9" s="41">
        <v>5</v>
      </c>
      <c r="Y9" s="95" t="s">
        <v>60</v>
      </c>
      <c r="Z9" s="53" t="s">
        <v>64</v>
      </c>
      <c r="AA9" s="53" t="s">
        <v>51</v>
      </c>
      <c r="AB9" s="85" t="s">
        <v>60</v>
      </c>
      <c r="AC9" s="41">
        <v>5</v>
      </c>
      <c r="AD9" s="43">
        <v>5</v>
      </c>
      <c r="AE9" s="41">
        <v>5</v>
      </c>
      <c r="AF9" s="44">
        <v>5</v>
      </c>
    </row>
    <row r="10" spans="1:34" ht="15.75" thickBot="1">
      <c r="A10" s="30" t="s">
        <v>28</v>
      </c>
      <c r="B10" s="45">
        <v>5.5</v>
      </c>
      <c r="C10" s="45">
        <v>5.5</v>
      </c>
      <c r="D10" s="45">
        <v>5.5</v>
      </c>
      <c r="E10" s="100">
        <v>2.5</v>
      </c>
      <c r="F10" s="53" t="s">
        <v>51</v>
      </c>
      <c r="G10" s="45">
        <v>5.5</v>
      </c>
      <c r="H10" s="45">
        <v>5.5</v>
      </c>
      <c r="I10" s="84" t="s">
        <v>64</v>
      </c>
      <c r="J10" s="178">
        <v>5.5</v>
      </c>
      <c r="K10" s="178">
        <v>5.5</v>
      </c>
      <c r="L10" s="100">
        <v>2.5</v>
      </c>
      <c r="M10" s="53" t="s">
        <v>51</v>
      </c>
      <c r="N10" s="85" t="s">
        <v>60</v>
      </c>
      <c r="O10" s="89" t="s">
        <v>60</v>
      </c>
      <c r="P10" s="45">
        <v>5.5</v>
      </c>
      <c r="Q10" s="45">
        <v>5.5</v>
      </c>
      <c r="R10" s="45">
        <v>5.5</v>
      </c>
      <c r="S10" s="100">
        <v>2.5</v>
      </c>
      <c r="T10" s="53" t="s">
        <v>51</v>
      </c>
      <c r="U10" s="45">
        <v>5.5</v>
      </c>
      <c r="V10" s="45">
        <v>5.5</v>
      </c>
      <c r="W10" s="45">
        <v>5.5</v>
      </c>
      <c r="X10" s="45">
        <v>5.5</v>
      </c>
      <c r="Y10" s="89" t="s">
        <v>60</v>
      </c>
      <c r="Z10" s="53" t="s">
        <v>64</v>
      </c>
      <c r="AA10" s="53" t="s">
        <v>51</v>
      </c>
      <c r="AB10" s="45">
        <v>5.5</v>
      </c>
      <c r="AC10" s="45">
        <v>5.5</v>
      </c>
      <c r="AD10" s="45">
        <v>5.5</v>
      </c>
      <c r="AE10" s="45">
        <v>5.5</v>
      </c>
      <c r="AF10" s="45">
        <v>5.5</v>
      </c>
    </row>
    <row r="11" spans="1:34" ht="15.75" thickBot="1">
      <c r="A11" s="30" t="s">
        <v>29</v>
      </c>
      <c r="B11" s="41">
        <v>3</v>
      </c>
      <c r="C11" s="41">
        <v>3</v>
      </c>
      <c r="D11" s="41">
        <v>3</v>
      </c>
      <c r="E11" s="98" t="s">
        <v>52</v>
      </c>
      <c r="F11" s="53" t="s">
        <v>51</v>
      </c>
      <c r="G11" s="41">
        <v>3</v>
      </c>
      <c r="H11" s="41">
        <v>3</v>
      </c>
      <c r="I11" s="84" t="s">
        <v>64</v>
      </c>
      <c r="J11" s="54">
        <v>3</v>
      </c>
      <c r="K11" s="54">
        <v>3</v>
      </c>
      <c r="L11" s="98" t="s">
        <v>52</v>
      </c>
      <c r="M11" s="53" t="s">
        <v>51</v>
      </c>
      <c r="N11" s="41">
        <v>3</v>
      </c>
      <c r="O11" s="41">
        <v>3</v>
      </c>
      <c r="P11" s="41">
        <v>3</v>
      </c>
      <c r="Q11" s="41">
        <v>3</v>
      </c>
      <c r="R11" s="41">
        <v>3</v>
      </c>
      <c r="S11" s="98" t="s">
        <v>52</v>
      </c>
      <c r="T11" s="53" t="s">
        <v>51</v>
      </c>
      <c r="U11" s="41">
        <v>3</v>
      </c>
      <c r="V11" s="41">
        <v>3</v>
      </c>
      <c r="W11" s="43">
        <v>3</v>
      </c>
      <c r="X11" s="41">
        <v>3</v>
      </c>
      <c r="Y11" s="95" t="s">
        <v>60</v>
      </c>
      <c r="Z11" s="53" t="s">
        <v>64</v>
      </c>
      <c r="AA11" s="53" t="s">
        <v>51</v>
      </c>
      <c r="AB11" s="41">
        <v>3</v>
      </c>
      <c r="AC11" s="41">
        <v>3</v>
      </c>
      <c r="AD11" s="43">
        <v>3</v>
      </c>
      <c r="AE11" s="41">
        <v>3</v>
      </c>
      <c r="AF11" s="95" t="s">
        <v>60</v>
      </c>
    </row>
    <row r="12" spans="1:34" ht="15.75" thickBot="1">
      <c r="A12" s="27" t="s">
        <v>30</v>
      </c>
      <c r="B12" s="41">
        <v>8</v>
      </c>
      <c r="C12" s="41">
        <v>8</v>
      </c>
      <c r="D12" s="41">
        <v>4</v>
      </c>
      <c r="E12" s="98">
        <v>4</v>
      </c>
      <c r="F12" s="53" t="s">
        <v>51</v>
      </c>
      <c r="G12" s="41">
        <v>8</v>
      </c>
      <c r="H12" s="41">
        <v>8</v>
      </c>
      <c r="I12" s="84" t="s">
        <v>64</v>
      </c>
      <c r="J12" s="54">
        <v>8</v>
      </c>
      <c r="K12" s="54">
        <v>8</v>
      </c>
      <c r="L12" s="98"/>
      <c r="M12" s="53" t="s">
        <v>51</v>
      </c>
      <c r="N12" s="41">
        <v>8</v>
      </c>
      <c r="O12" s="41">
        <v>8</v>
      </c>
      <c r="P12" s="41">
        <v>8</v>
      </c>
      <c r="Q12" s="41">
        <v>8</v>
      </c>
      <c r="R12" s="41">
        <v>8</v>
      </c>
      <c r="S12" s="98"/>
      <c r="T12" s="53" t="s">
        <v>51</v>
      </c>
      <c r="U12" s="41">
        <v>8</v>
      </c>
      <c r="V12" s="41">
        <v>8</v>
      </c>
      <c r="W12" s="41">
        <v>8</v>
      </c>
      <c r="X12" s="41">
        <v>8</v>
      </c>
      <c r="Y12" s="85" t="s">
        <v>60</v>
      </c>
      <c r="Z12" s="53" t="s">
        <v>64</v>
      </c>
      <c r="AA12" s="53" t="s">
        <v>51</v>
      </c>
      <c r="AB12" s="41">
        <v>8</v>
      </c>
      <c r="AC12" s="41">
        <v>8</v>
      </c>
      <c r="AD12" s="43">
        <v>8</v>
      </c>
      <c r="AE12" s="41">
        <v>8</v>
      </c>
      <c r="AF12" s="95" t="s">
        <v>60</v>
      </c>
    </row>
    <row r="13" spans="1:34" ht="15.75" thickBot="1">
      <c r="A13" s="27" t="s">
        <v>31</v>
      </c>
      <c r="B13" s="41">
        <v>8</v>
      </c>
      <c r="C13" s="41">
        <v>8</v>
      </c>
      <c r="D13" s="41">
        <v>4</v>
      </c>
      <c r="E13" s="98">
        <v>4</v>
      </c>
      <c r="F13" s="53" t="s">
        <v>51</v>
      </c>
      <c r="G13" s="41">
        <v>8</v>
      </c>
      <c r="H13" s="41">
        <v>8</v>
      </c>
      <c r="I13" s="84" t="s">
        <v>64</v>
      </c>
      <c r="J13" s="54">
        <v>8</v>
      </c>
      <c r="K13" s="54">
        <v>4</v>
      </c>
      <c r="L13" s="98">
        <v>4</v>
      </c>
      <c r="M13" s="53" t="s">
        <v>51</v>
      </c>
      <c r="N13" s="41">
        <v>8</v>
      </c>
      <c r="O13" s="41">
        <v>8</v>
      </c>
      <c r="P13" s="41">
        <v>8</v>
      </c>
      <c r="Q13" s="41">
        <v>8</v>
      </c>
      <c r="R13" s="41">
        <v>8</v>
      </c>
      <c r="S13" s="98"/>
      <c r="T13" s="53" t="s">
        <v>51</v>
      </c>
      <c r="U13" s="41">
        <v>8</v>
      </c>
      <c r="V13" s="41">
        <v>8</v>
      </c>
      <c r="W13" s="43">
        <v>8</v>
      </c>
      <c r="X13" s="41">
        <v>8</v>
      </c>
      <c r="Y13" s="95" t="s">
        <v>60</v>
      </c>
      <c r="Z13" s="53" t="s">
        <v>64</v>
      </c>
      <c r="AA13" s="53" t="s">
        <v>51</v>
      </c>
      <c r="AB13" s="41">
        <v>8</v>
      </c>
      <c r="AC13" s="41">
        <v>8</v>
      </c>
      <c r="AD13" s="43">
        <v>8</v>
      </c>
      <c r="AE13" s="41">
        <v>8</v>
      </c>
      <c r="AF13" s="95" t="s">
        <v>60</v>
      </c>
    </row>
    <row r="14" spans="1:34" ht="15.75" thickBot="1">
      <c r="A14" s="27" t="s">
        <v>32</v>
      </c>
      <c r="B14" s="41">
        <v>4</v>
      </c>
      <c r="C14" s="41">
        <v>7</v>
      </c>
      <c r="D14" s="41">
        <v>4</v>
      </c>
      <c r="E14" s="99">
        <v>4</v>
      </c>
      <c r="F14" s="53" t="s">
        <v>51</v>
      </c>
      <c r="G14" s="41">
        <v>7</v>
      </c>
      <c r="H14" s="41">
        <v>6</v>
      </c>
      <c r="I14" s="84" t="s">
        <v>64</v>
      </c>
      <c r="J14" s="54">
        <v>7</v>
      </c>
      <c r="K14" s="54">
        <v>6</v>
      </c>
      <c r="L14" s="99"/>
      <c r="M14" s="53" t="s">
        <v>51</v>
      </c>
      <c r="N14" s="41">
        <v>7</v>
      </c>
      <c r="O14" s="41">
        <v>4</v>
      </c>
      <c r="P14" s="41">
        <v>4</v>
      </c>
      <c r="Q14" s="41">
        <v>7</v>
      </c>
      <c r="R14" s="41">
        <v>4</v>
      </c>
      <c r="S14" s="99">
        <v>4</v>
      </c>
      <c r="T14" s="53" t="s">
        <v>51</v>
      </c>
      <c r="U14" s="41">
        <v>7</v>
      </c>
      <c r="V14" s="41">
        <v>4</v>
      </c>
      <c r="W14" s="41">
        <v>4</v>
      </c>
      <c r="X14" s="41">
        <v>7</v>
      </c>
      <c r="Y14" s="85" t="s">
        <v>60</v>
      </c>
      <c r="Z14" s="53" t="s">
        <v>64</v>
      </c>
      <c r="AA14" s="53" t="s">
        <v>51</v>
      </c>
      <c r="AB14" s="41">
        <v>7</v>
      </c>
      <c r="AC14" s="41">
        <v>4</v>
      </c>
      <c r="AD14" s="41">
        <v>4</v>
      </c>
      <c r="AE14" s="41">
        <v>7</v>
      </c>
      <c r="AF14" s="95" t="s">
        <v>60</v>
      </c>
    </row>
    <row r="15" spans="1:34" ht="15.75" thickBot="1">
      <c r="A15" s="27" t="s">
        <v>33</v>
      </c>
      <c r="B15" s="41">
        <v>8</v>
      </c>
      <c r="C15" s="41">
        <v>8</v>
      </c>
      <c r="D15" s="41">
        <v>4</v>
      </c>
      <c r="E15" s="98">
        <v>4</v>
      </c>
      <c r="F15" s="53" t="s">
        <v>51</v>
      </c>
      <c r="G15" s="41">
        <v>8</v>
      </c>
      <c r="H15" s="41">
        <v>8</v>
      </c>
      <c r="I15" s="84" t="s">
        <v>64</v>
      </c>
      <c r="J15" s="54">
        <v>8</v>
      </c>
      <c r="K15" s="54">
        <v>4</v>
      </c>
      <c r="L15" s="98">
        <v>4</v>
      </c>
      <c r="M15" s="53" t="s">
        <v>51</v>
      </c>
      <c r="N15" s="41">
        <v>8</v>
      </c>
      <c r="O15" s="41">
        <v>8</v>
      </c>
      <c r="P15" s="41">
        <v>8</v>
      </c>
      <c r="Q15" s="41">
        <v>8</v>
      </c>
      <c r="R15" s="41">
        <v>4</v>
      </c>
      <c r="S15" s="98">
        <v>4</v>
      </c>
      <c r="T15" s="53" t="s">
        <v>51</v>
      </c>
      <c r="U15" s="41">
        <v>8</v>
      </c>
      <c r="V15" s="41">
        <v>8</v>
      </c>
      <c r="W15" s="43">
        <v>8</v>
      </c>
      <c r="X15" s="41">
        <v>8</v>
      </c>
      <c r="Y15" s="95" t="s">
        <v>60</v>
      </c>
      <c r="Z15" s="53" t="s">
        <v>64</v>
      </c>
      <c r="AA15" s="53" t="s">
        <v>51</v>
      </c>
      <c r="AB15" s="41">
        <v>8</v>
      </c>
      <c r="AC15" s="41">
        <v>8</v>
      </c>
      <c r="AD15" s="43">
        <v>8</v>
      </c>
      <c r="AE15" s="41">
        <v>8</v>
      </c>
      <c r="AF15" s="44">
        <v>8</v>
      </c>
    </row>
    <row r="16" spans="1:34" ht="15.75" thickBot="1">
      <c r="A16" s="27" t="s">
        <v>34</v>
      </c>
      <c r="B16" s="41">
        <v>8</v>
      </c>
      <c r="C16" s="41">
        <v>8</v>
      </c>
      <c r="D16" s="41">
        <v>4</v>
      </c>
      <c r="E16" s="98">
        <v>4</v>
      </c>
      <c r="F16" s="53" t="s">
        <v>51</v>
      </c>
      <c r="G16" s="41">
        <v>8</v>
      </c>
      <c r="H16" s="41">
        <v>8</v>
      </c>
      <c r="I16" s="84" t="s">
        <v>64</v>
      </c>
      <c r="J16" s="54">
        <v>8</v>
      </c>
      <c r="K16" s="54">
        <v>4</v>
      </c>
      <c r="L16" s="98">
        <v>4</v>
      </c>
      <c r="M16" s="53" t="s">
        <v>51</v>
      </c>
      <c r="N16" s="41">
        <v>8</v>
      </c>
      <c r="O16" s="41">
        <v>8</v>
      </c>
      <c r="P16" s="41">
        <v>8</v>
      </c>
      <c r="Q16" s="41">
        <v>8</v>
      </c>
      <c r="R16" s="41">
        <v>4</v>
      </c>
      <c r="S16" s="98">
        <v>4</v>
      </c>
      <c r="T16" s="53" t="s">
        <v>51</v>
      </c>
      <c r="U16" s="41">
        <v>8</v>
      </c>
      <c r="V16" s="41">
        <v>8</v>
      </c>
      <c r="W16" s="43">
        <v>8</v>
      </c>
      <c r="X16" s="41">
        <v>8</v>
      </c>
      <c r="Y16" s="95" t="s">
        <v>60</v>
      </c>
      <c r="Z16" s="53" t="s">
        <v>64</v>
      </c>
      <c r="AA16" s="53" t="s">
        <v>51</v>
      </c>
      <c r="AB16" s="41">
        <v>8</v>
      </c>
      <c r="AC16" s="41">
        <v>8</v>
      </c>
      <c r="AD16" s="43">
        <v>8</v>
      </c>
      <c r="AE16" s="41">
        <v>8</v>
      </c>
      <c r="AF16" s="44">
        <v>8</v>
      </c>
    </row>
    <row r="17" spans="1:34" ht="15.75" thickBot="1">
      <c r="A17" s="27" t="s">
        <v>35</v>
      </c>
      <c r="B17" s="41">
        <v>8</v>
      </c>
      <c r="C17" s="41">
        <v>8</v>
      </c>
      <c r="D17" s="41">
        <v>4</v>
      </c>
      <c r="E17" s="98">
        <v>4</v>
      </c>
      <c r="F17" s="53" t="s">
        <v>51</v>
      </c>
      <c r="G17" s="41">
        <v>8</v>
      </c>
      <c r="H17" s="41">
        <v>8</v>
      </c>
      <c r="I17" s="84" t="s">
        <v>64</v>
      </c>
      <c r="J17" s="54">
        <v>8</v>
      </c>
      <c r="K17" s="54">
        <v>4</v>
      </c>
      <c r="L17" s="98">
        <v>4</v>
      </c>
      <c r="M17" s="53" t="s">
        <v>51</v>
      </c>
      <c r="N17" s="41">
        <v>8</v>
      </c>
      <c r="O17" s="41">
        <v>8</v>
      </c>
      <c r="P17" s="41">
        <v>8</v>
      </c>
      <c r="Q17" s="41">
        <v>8</v>
      </c>
      <c r="R17" s="41">
        <v>4</v>
      </c>
      <c r="S17" s="98">
        <v>4</v>
      </c>
      <c r="T17" s="53" t="s">
        <v>51</v>
      </c>
      <c r="U17" s="41">
        <v>8</v>
      </c>
      <c r="V17" s="41">
        <v>8</v>
      </c>
      <c r="W17" s="43">
        <v>8</v>
      </c>
      <c r="X17" s="41">
        <v>8</v>
      </c>
      <c r="Y17" s="95" t="s">
        <v>60</v>
      </c>
      <c r="Z17" s="53" t="s">
        <v>64</v>
      </c>
      <c r="AA17" s="53" t="s">
        <v>51</v>
      </c>
      <c r="AB17" s="41">
        <v>8</v>
      </c>
      <c r="AC17" s="41">
        <v>8</v>
      </c>
      <c r="AD17" s="43">
        <v>8</v>
      </c>
      <c r="AE17" s="41">
        <v>8</v>
      </c>
      <c r="AF17" s="95" t="s">
        <v>60</v>
      </c>
    </row>
    <row r="18" spans="1:34" ht="15.75" thickBot="1">
      <c r="A18" s="27" t="s">
        <v>36</v>
      </c>
      <c r="B18" s="41">
        <v>8</v>
      </c>
      <c r="C18" s="41">
        <v>8</v>
      </c>
      <c r="D18" s="41">
        <v>4</v>
      </c>
      <c r="E18" s="98">
        <v>4</v>
      </c>
      <c r="F18" s="53" t="s">
        <v>51</v>
      </c>
      <c r="G18" s="41">
        <v>8</v>
      </c>
      <c r="H18" s="41">
        <v>8</v>
      </c>
      <c r="I18" s="84" t="s">
        <v>64</v>
      </c>
      <c r="J18" s="54">
        <v>8</v>
      </c>
      <c r="K18" s="54">
        <v>4</v>
      </c>
      <c r="L18" s="98">
        <v>4</v>
      </c>
      <c r="M18" s="53" t="s">
        <v>51</v>
      </c>
      <c r="N18" s="41">
        <v>8</v>
      </c>
      <c r="O18" s="41">
        <v>8</v>
      </c>
      <c r="P18" s="41">
        <v>8</v>
      </c>
      <c r="Q18" s="41">
        <v>8</v>
      </c>
      <c r="R18" s="85" t="s">
        <v>62</v>
      </c>
      <c r="S18" s="98">
        <v>4</v>
      </c>
      <c r="T18" s="53" t="s">
        <v>51</v>
      </c>
      <c r="U18" s="41">
        <v>8</v>
      </c>
      <c r="V18" s="41">
        <v>8</v>
      </c>
      <c r="W18" s="43">
        <v>8</v>
      </c>
      <c r="X18" s="41">
        <v>8</v>
      </c>
      <c r="Y18" s="95" t="s">
        <v>60</v>
      </c>
      <c r="Z18" s="53" t="s">
        <v>64</v>
      </c>
      <c r="AA18" s="53" t="s">
        <v>51</v>
      </c>
      <c r="AB18" s="41">
        <v>8</v>
      </c>
      <c r="AC18" s="41">
        <v>8</v>
      </c>
      <c r="AD18" s="43">
        <v>8</v>
      </c>
      <c r="AE18" s="41">
        <v>8</v>
      </c>
      <c r="AF18" s="44">
        <v>8</v>
      </c>
    </row>
    <row r="19" spans="1:34" ht="15.75" thickBot="1">
      <c r="A19" s="27" t="s">
        <v>37</v>
      </c>
      <c r="B19" s="89" t="s">
        <v>60</v>
      </c>
      <c r="C19" s="45">
        <v>5.5</v>
      </c>
      <c r="D19" s="45">
        <v>5.5</v>
      </c>
      <c r="E19" s="100">
        <v>2.5</v>
      </c>
      <c r="F19" s="53" t="s">
        <v>51</v>
      </c>
      <c r="G19" s="45">
        <v>5.5</v>
      </c>
      <c r="H19" s="45">
        <v>5.5</v>
      </c>
      <c r="I19" s="84" t="s">
        <v>64</v>
      </c>
      <c r="J19" s="178">
        <v>5.5</v>
      </c>
      <c r="K19" s="178">
        <v>5.5</v>
      </c>
      <c r="L19" s="100">
        <v>2.5</v>
      </c>
      <c r="M19" s="53" t="s">
        <v>51</v>
      </c>
      <c r="N19" s="45">
        <v>5.5</v>
      </c>
      <c r="O19" s="45">
        <v>5.5</v>
      </c>
      <c r="P19" s="45">
        <v>5.5</v>
      </c>
      <c r="Q19" s="45">
        <v>5.5</v>
      </c>
      <c r="R19" s="45">
        <v>5.5</v>
      </c>
      <c r="S19" s="100">
        <v>2.5</v>
      </c>
      <c r="T19" s="53" t="s">
        <v>51</v>
      </c>
      <c r="U19" s="45">
        <v>5.5</v>
      </c>
      <c r="V19" s="45">
        <v>5.5</v>
      </c>
      <c r="W19" s="45">
        <v>5.5</v>
      </c>
      <c r="X19" s="45">
        <v>5.5</v>
      </c>
      <c r="Y19" s="89" t="s">
        <v>60</v>
      </c>
      <c r="Z19" s="53" t="s">
        <v>64</v>
      </c>
      <c r="AA19" s="53" t="s">
        <v>51</v>
      </c>
      <c r="AB19" s="45">
        <v>5.5</v>
      </c>
      <c r="AC19" s="45">
        <v>5.5</v>
      </c>
      <c r="AD19" s="45">
        <v>5.5</v>
      </c>
      <c r="AE19" s="45">
        <v>5.5</v>
      </c>
      <c r="AF19" s="45">
        <v>5.5</v>
      </c>
    </row>
    <row r="20" spans="1:34" ht="15.75" thickBot="1">
      <c r="A20" s="27" t="s">
        <v>38</v>
      </c>
      <c r="B20" s="45">
        <v>5.5</v>
      </c>
      <c r="C20" s="45">
        <v>4.5</v>
      </c>
      <c r="D20" s="45">
        <v>5.5</v>
      </c>
      <c r="E20" s="101" t="s">
        <v>60</v>
      </c>
      <c r="F20" s="53" t="s">
        <v>51</v>
      </c>
      <c r="G20" s="45">
        <v>5.5</v>
      </c>
      <c r="H20" s="45">
        <v>4.5</v>
      </c>
      <c r="I20" s="84" t="s">
        <v>64</v>
      </c>
      <c r="J20" s="178">
        <v>4.5</v>
      </c>
      <c r="K20" s="178">
        <v>5.5</v>
      </c>
      <c r="L20" s="101">
        <v>3.5</v>
      </c>
      <c r="M20" s="53" t="s">
        <v>51</v>
      </c>
      <c r="N20" s="45">
        <v>5.5</v>
      </c>
      <c r="O20" s="45">
        <v>4.5</v>
      </c>
      <c r="P20" s="45">
        <v>5.5</v>
      </c>
      <c r="Q20" s="45">
        <v>4.5</v>
      </c>
      <c r="R20" s="45">
        <v>5.5</v>
      </c>
      <c r="S20" s="101">
        <v>3.5</v>
      </c>
      <c r="T20" s="53" t="s">
        <v>51</v>
      </c>
      <c r="U20" s="45">
        <v>5.5</v>
      </c>
      <c r="V20" s="45">
        <v>4.5</v>
      </c>
      <c r="W20" s="45">
        <v>5.5</v>
      </c>
      <c r="X20" s="45">
        <v>4.5</v>
      </c>
      <c r="Y20" s="95" t="s">
        <v>60</v>
      </c>
      <c r="Z20" s="53" t="s">
        <v>64</v>
      </c>
      <c r="AA20" s="53" t="s">
        <v>51</v>
      </c>
      <c r="AB20" s="45">
        <v>5.5</v>
      </c>
      <c r="AC20" s="45">
        <v>4.5</v>
      </c>
      <c r="AD20" s="45">
        <v>5.5</v>
      </c>
      <c r="AE20" s="45">
        <v>4.5</v>
      </c>
      <c r="AF20" s="95" t="s">
        <v>60</v>
      </c>
    </row>
    <row r="21" spans="1:34" ht="15.75" thickBot="1">
      <c r="A21" s="27" t="s">
        <v>39</v>
      </c>
      <c r="B21" s="89" t="s">
        <v>61</v>
      </c>
      <c r="C21" s="90" t="s">
        <v>61</v>
      </c>
      <c r="D21" s="45">
        <v>3.5</v>
      </c>
      <c r="E21" s="100">
        <v>3.5</v>
      </c>
      <c r="F21" s="53" t="s">
        <v>51</v>
      </c>
      <c r="G21" s="45">
        <v>3.5</v>
      </c>
      <c r="H21" s="48">
        <v>3</v>
      </c>
      <c r="I21" s="84" t="s">
        <v>64</v>
      </c>
      <c r="J21" s="192">
        <v>3</v>
      </c>
      <c r="K21" s="178">
        <v>3.5</v>
      </c>
      <c r="L21" s="100">
        <v>3.5</v>
      </c>
      <c r="M21" s="53" t="s">
        <v>51</v>
      </c>
      <c r="N21" s="45">
        <v>3.5</v>
      </c>
      <c r="O21" s="48">
        <v>3</v>
      </c>
      <c r="P21" s="45">
        <v>3.5</v>
      </c>
      <c r="Q21" s="48">
        <v>3</v>
      </c>
      <c r="R21" s="45">
        <v>3.5</v>
      </c>
      <c r="S21" s="100" t="s">
        <v>60</v>
      </c>
      <c r="T21" s="53" t="s">
        <v>51</v>
      </c>
      <c r="U21" s="45">
        <v>3.5</v>
      </c>
      <c r="V21" s="48">
        <v>3</v>
      </c>
      <c r="W21" s="45">
        <v>3.5</v>
      </c>
      <c r="X21" s="48">
        <v>3</v>
      </c>
      <c r="Y21" s="89" t="s">
        <v>60</v>
      </c>
      <c r="Z21" s="53" t="s">
        <v>64</v>
      </c>
      <c r="AA21" s="53" t="s">
        <v>51</v>
      </c>
      <c r="AB21" s="45">
        <v>3.5</v>
      </c>
      <c r="AC21" s="48">
        <v>3</v>
      </c>
      <c r="AD21" s="45">
        <v>3.5</v>
      </c>
      <c r="AE21" s="48">
        <v>3</v>
      </c>
      <c r="AF21" s="95" t="s">
        <v>60</v>
      </c>
    </row>
    <row r="22" spans="1:34" ht="15.75" thickBot="1">
      <c r="A22" s="27" t="s">
        <v>40</v>
      </c>
      <c r="B22" s="41">
        <v>3</v>
      </c>
      <c r="C22" s="42">
        <v>3</v>
      </c>
      <c r="D22" s="41">
        <v>3</v>
      </c>
      <c r="E22" s="98" t="s">
        <v>52</v>
      </c>
      <c r="F22" s="53" t="s">
        <v>51</v>
      </c>
      <c r="G22" s="41">
        <v>3</v>
      </c>
      <c r="H22" s="41">
        <v>3</v>
      </c>
      <c r="I22" s="84" t="s">
        <v>64</v>
      </c>
      <c r="J22" s="179">
        <v>3</v>
      </c>
      <c r="K22" s="54">
        <v>3</v>
      </c>
      <c r="L22" s="98" t="s">
        <v>52</v>
      </c>
      <c r="M22" s="53" t="s">
        <v>51</v>
      </c>
      <c r="N22" s="41">
        <v>3</v>
      </c>
      <c r="O22" s="41">
        <v>3</v>
      </c>
      <c r="P22" s="41">
        <v>3</v>
      </c>
      <c r="Q22" s="42">
        <v>3</v>
      </c>
      <c r="R22" s="41">
        <v>3</v>
      </c>
      <c r="S22" s="98" t="s">
        <v>52</v>
      </c>
      <c r="T22" s="53" t="s">
        <v>51</v>
      </c>
      <c r="U22" s="41">
        <v>3</v>
      </c>
      <c r="V22" s="41">
        <v>3</v>
      </c>
      <c r="W22" s="41">
        <v>3</v>
      </c>
      <c r="X22" s="41">
        <v>3</v>
      </c>
      <c r="Y22" s="85" t="s">
        <v>60</v>
      </c>
      <c r="Z22" s="53" t="s">
        <v>64</v>
      </c>
      <c r="AA22" s="53" t="s">
        <v>51</v>
      </c>
      <c r="AB22" s="41">
        <v>3</v>
      </c>
      <c r="AC22" s="41">
        <v>3</v>
      </c>
      <c r="AD22" s="43">
        <v>3</v>
      </c>
      <c r="AE22" s="41">
        <v>3</v>
      </c>
      <c r="AF22" s="44">
        <v>3</v>
      </c>
    </row>
    <row r="23" spans="1:34">
      <c r="A23" s="27" t="s">
        <v>41</v>
      </c>
      <c r="B23" s="41">
        <v>8</v>
      </c>
      <c r="C23" s="41">
        <v>8</v>
      </c>
      <c r="D23" s="41">
        <v>4</v>
      </c>
      <c r="E23" s="98">
        <v>4</v>
      </c>
      <c r="F23" s="53" t="s">
        <v>51</v>
      </c>
      <c r="G23" s="41">
        <v>8</v>
      </c>
      <c r="H23" s="41">
        <v>8</v>
      </c>
      <c r="I23" s="84" t="s">
        <v>64</v>
      </c>
      <c r="J23" s="54">
        <v>8</v>
      </c>
      <c r="K23" s="54">
        <v>4</v>
      </c>
      <c r="L23" s="98">
        <v>4</v>
      </c>
      <c r="M23" s="53" t="s">
        <v>51</v>
      </c>
      <c r="N23" s="41">
        <v>8</v>
      </c>
      <c r="O23" s="41">
        <v>8</v>
      </c>
      <c r="P23" s="41">
        <v>8</v>
      </c>
      <c r="Q23" s="41">
        <v>8</v>
      </c>
      <c r="R23" s="41">
        <v>8</v>
      </c>
      <c r="S23" s="98"/>
      <c r="T23" s="53" t="s">
        <v>51</v>
      </c>
      <c r="U23" s="41">
        <v>8</v>
      </c>
      <c r="V23" s="41">
        <v>8</v>
      </c>
      <c r="W23" s="43">
        <v>8</v>
      </c>
      <c r="X23" s="41">
        <v>8</v>
      </c>
      <c r="Y23" s="95" t="s">
        <v>60</v>
      </c>
      <c r="Z23" s="53" t="s">
        <v>64</v>
      </c>
      <c r="AA23" s="53" t="s">
        <v>51</v>
      </c>
      <c r="AB23" s="41">
        <v>8</v>
      </c>
      <c r="AC23" s="41">
        <v>8</v>
      </c>
      <c r="AD23" s="43">
        <v>8</v>
      </c>
      <c r="AE23" s="41">
        <v>8</v>
      </c>
      <c r="AF23" s="44" t="s">
        <v>60</v>
      </c>
    </row>
    <row r="24" spans="1:34">
      <c r="J24" s="180"/>
      <c r="K24" s="173"/>
      <c r="AG24" s="27">
        <f>SUM(B24:AF24)</f>
        <v>0</v>
      </c>
      <c r="AH24" s="175">
        <f>SUM(AG24+NOVEMBRE!AF24+OTTOBRE!AG24+LUGLIO!AG24+GIUGNO!AF24+MAGGIO!AG24+APRILE!AF24+MARZO!AG24+FEBBRAIO!AD24+GENNAIO!AH24)</f>
        <v>250</v>
      </c>
    </row>
    <row r="25" spans="1:34" ht="15.75" thickBot="1"/>
    <row r="26" spans="1:34" ht="15.75" thickBot="1">
      <c r="A26" s="27" t="s">
        <v>42</v>
      </c>
      <c r="B26" s="96">
        <v>6</v>
      </c>
      <c r="C26" s="96">
        <v>3</v>
      </c>
      <c r="D26" s="96">
        <v>6</v>
      </c>
      <c r="E26" s="98" t="s">
        <v>52</v>
      </c>
      <c r="F26" s="53" t="s">
        <v>51</v>
      </c>
      <c r="G26" s="41">
        <v>6</v>
      </c>
      <c r="H26" s="96">
        <v>3</v>
      </c>
      <c r="I26" s="84" t="s">
        <v>64</v>
      </c>
      <c r="J26" s="41">
        <v>3</v>
      </c>
      <c r="K26" s="96">
        <v>6</v>
      </c>
      <c r="L26" s="98" t="s">
        <v>52</v>
      </c>
      <c r="M26" s="53" t="s">
        <v>51</v>
      </c>
      <c r="N26" s="54">
        <v>6</v>
      </c>
      <c r="O26" s="96">
        <v>3</v>
      </c>
      <c r="P26" s="96">
        <v>6</v>
      </c>
      <c r="Q26" s="96">
        <v>3</v>
      </c>
      <c r="R26" s="96">
        <v>6</v>
      </c>
      <c r="S26" s="98" t="s">
        <v>52</v>
      </c>
      <c r="T26" s="53" t="s">
        <v>51</v>
      </c>
      <c r="U26" s="41">
        <v>6</v>
      </c>
      <c r="V26" s="96">
        <v>3</v>
      </c>
      <c r="W26" s="96">
        <v>6</v>
      </c>
      <c r="X26" s="96">
        <v>3</v>
      </c>
      <c r="Y26" s="95" t="s">
        <v>60</v>
      </c>
      <c r="Z26" s="53" t="s">
        <v>64</v>
      </c>
      <c r="AA26" s="53" t="s">
        <v>51</v>
      </c>
      <c r="AB26" s="41">
        <v>6</v>
      </c>
      <c r="AC26" s="96">
        <v>3</v>
      </c>
      <c r="AD26" s="96">
        <v>6</v>
      </c>
      <c r="AE26" s="41">
        <v>3</v>
      </c>
      <c r="AF26" s="44" t="s">
        <v>60</v>
      </c>
      <c r="AG26" s="174"/>
      <c r="AH26" s="175">
        <v>250</v>
      </c>
    </row>
    <row r="27" spans="1:34" ht="15.75" thickBot="1">
      <c r="A27" s="27" t="s">
        <v>43</v>
      </c>
      <c r="B27" s="96">
        <v>4</v>
      </c>
      <c r="C27" s="96">
        <v>4</v>
      </c>
      <c r="D27" s="96">
        <v>4</v>
      </c>
      <c r="E27" s="98">
        <v>4</v>
      </c>
      <c r="F27" s="53" t="s">
        <v>51</v>
      </c>
      <c r="G27" s="41">
        <v>4</v>
      </c>
      <c r="H27" s="96">
        <v>4</v>
      </c>
      <c r="I27" s="84" t="s">
        <v>64</v>
      </c>
      <c r="J27" s="41">
        <v>4</v>
      </c>
      <c r="K27" s="96">
        <v>4</v>
      </c>
      <c r="L27" s="98">
        <v>4</v>
      </c>
      <c r="M27" s="53" t="s">
        <v>51</v>
      </c>
      <c r="N27" s="54">
        <v>4</v>
      </c>
      <c r="O27" s="96">
        <v>4</v>
      </c>
      <c r="P27" s="96">
        <v>4</v>
      </c>
      <c r="Q27" s="96">
        <v>4</v>
      </c>
      <c r="R27" s="96">
        <v>4</v>
      </c>
      <c r="S27" s="98">
        <v>4</v>
      </c>
      <c r="T27" s="53" t="s">
        <v>51</v>
      </c>
      <c r="U27" s="41">
        <v>4</v>
      </c>
      <c r="V27" s="96">
        <v>4</v>
      </c>
      <c r="W27" s="104">
        <v>4</v>
      </c>
      <c r="X27" s="96">
        <v>4</v>
      </c>
      <c r="Y27" s="95" t="s">
        <v>60</v>
      </c>
      <c r="Z27" s="53" t="s">
        <v>64</v>
      </c>
      <c r="AA27" s="53" t="s">
        <v>51</v>
      </c>
      <c r="AB27" s="41">
        <v>4</v>
      </c>
      <c r="AC27" s="96">
        <v>4</v>
      </c>
      <c r="AD27" s="104">
        <v>4</v>
      </c>
      <c r="AE27" s="41">
        <v>4</v>
      </c>
      <c r="AF27" s="44">
        <v>4</v>
      </c>
      <c r="AG27" s="174"/>
      <c r="AH27" s="175">
        <v>250</v>
      </c>
    </row>
    <row r="28" spans="1:34" ht="15.75" thickBot="1">
      <c r="A28" s="27" t="s">
        <v>44</v>
      </c>
      <c r="B28" s="97">
        <v>3.4</v>
      </c>
      <c r="C28" s="97">
        <v>3.4</v>
      </c>
      <c r="D28" s="97">
        <v>3.4</v>
      </c>
      <c r="E28" s="101">
        <v>3.4</v>
      </c>
      <c r="F28" s="53" t="s">
        <v>51</v>
      </c>
      <c r="G28" s="45">
        <v>3.4</v>
      </c>
      <c r="H28" s="97">
        <v>3.4</v>
      </c>
      <c r="I28" s="84" t="s">
        <v>64</v>
      </c>
      <c r="J28" s="45">
        <v>3.4</v>
      </c>
      <c r="K28" s="97">
        <v>3.4</v>
      </c>
      <c r="L28" s="101">
        <v>3.4</v>
      </c>
      <c r="M28" s="53" t="s">
        <v>51</v>
      </c>
      <c r="N28" s="178">
        <v>3.4</v>
      </c>
      <c r="O28" s="97">
        <v>3.4</v>
      </c>
      <c r="P28" s="97">
        <v>3.4</v>
      </c>
      <c r="Q28" s="97">
        <v>3.4</v>
      </c>
      <c r="R28" s="97">
        <v>3.4</v>
      </c>
      <c r="S28" s="101">
        <v>3.4</v>
      </c>
      <c r="T28" s="53" t="s">
        <v>51</v>
      </c>
      <c r="U28" s="45">
        <v>3.4</v>
      </c>
      <c r="V28" s="97">
        <v>3.4</v>
      </c>
      <c r="W28" s="97">
        <v>3.4</v>
      </c>
      <c r="X28" s="97">
        <v>3.4</v>
      </c>
      <c r="Y28" s="89" t="s">
        <v>60</v>
      </c>
      <c r="Z28" s="53" t="s">
        <v>64</v>
      </c>
      <c r="AA28" s="53" t="s">
        <v>51</v>
      </c>
      <c r="AB28" s="45">
        <v>3.4</v>
      </c>
      <c r="AC28" s="97">
        <v>3.4</v>
      </c>
      <c r="AD28" s="97">
        <v>3.4</v>
      </c>
      <c r="AE28" s="45">
        <v>3.4</v>
      </c>
      <c r="AF28" s="45">
        <v>3.4</v>
      </c>
      <c r="AG28" s="174"/>
      <c r="AH28" s="175">
        <v>250</v>
      </c>
    </row>
    <row r="29" spans="1:34" ht="15.75" thickBot="1">
      <c r="A29" s="27" t="s">
        <v>45</v>
      </c>
      <c r="B29" s="97">
        <v>3.5</v>
      </c>
      <c r="C29" s="97">
        <v>3.5</v>
      </c>
      <c r="D29" s="97">
        <v>3.5</v>
      </c>
      <c r="E29" s="101">
        <v>2.5</v>
      </c>
      <c r="F29" s="53" t="s">
        <v>51</v>
      </c>
      <c r="G29" s="91">
        <v>2.5</v>
      </c>
      <c r="H29" s="97">
        <v>3.5</v>
      </c>
      <c r="I29" s="84" t="s">
        <v>64</v>
      </c>
      <c r="J29" s="45">
        <v>3.5</v>
      </c>
      <c r="K29" s="97">
        <v>3.5</v>
      </c>
      <c r="L29" s="101">
        <v>3.5</v>
      </c>
      <c r="M29" s="53" t="s">
        <v>51</v>
      </c>
      <c r="N29" s="91">
        <v>2.5</v>
      </c>
      <c r="O29" s="97">
        <v>3.5</v>
      </c>
      <c r="P29" s="97">
        <v>3.5</v>
      </c>
      <c r="Q29" s="97">
        <v>3.5</v>
      </c>
      <c r="R29" s="97">
        <v>3.5</v>
      </c>
      <c r="S29" s="101">
        <v>3.5</v>
      </c>
      <c r="T29" s="53" t="s">
        <v>51</v>
      </c>
      <c r="U29" s="91">
        <v>2.5</v>
      </c>
      <c r="V29" s="97">
        <v>3.5</v>
      </c>
      <c r="W29" s="97">
        <v>3.5</v>
      </c>
      <c r="X29" s="97">
        <v>3.5</v>
      </c>
      <c r="Y29" s="95" t="s">
        <v>60</v>
      </c>
      <c r="Z29" s="53" t="s">
        <v>64</v>
      </c>
      <c r="AA29" s="53" t="s">
        <v>51</v>
      </c>
      <c r="AB29" s="91">
        <v>2.5</v>
      </c>
      <c r="AC29" s="97">
        <v>3.5</v>
      </c>
      <c r="AD29" s="97">
        <v>3.5</v>
      </c>
      <c r="AE29" s="45">
        <v>3.5</v>
      </c>
      <c r="AF29" s="45">
        <v>3.5</v>
      </c>
      <c r="AG29" s="174"/>
      <c r="AH29" s="175">
        <v>250</v>
      </c>
    </row>
    <row r="30" spans="1:34" ht="15.75" thickBot="1">
      <c r="A30" s="27" t="s">
        <v>46</v>
      </c>
      <c r="B30" s="97">
        <v>3.5</v>
      </c>
      <c r="C30" s="97">
        <v>3.5</v>
      </c>
      <c r="D30" s="97">
        <v>3.5</v>
      </c>
      <c r="E30" s="101">
        <v>2.5</v>
      </c>
      <c r="F30" s="53" t="s">
        <v>51</v>
      </c>
      <c r="G30" s="91">
        <v>2.5</v>
      </c>
      <c r="H30" s="97">
        <v>3.5</v>
      </c>
      <c r="I30" s="84" t="s">
        <v>64</v>
      </c>
      <c r="J30" s="91">
        <v>2.5</v>
      </c>
      <c r="K30" s="97">
        <v>3.5</v>
      </c>
      <c r="L30" s="101">
        <v>3.5</v>
      </c>
      <c r="M30" s="53" t="s">
        <v>51</v>
      </c>
      <c r="N30" s="91">
        <v>2.5</v>
      </c>
      <c r="O30" s="97">
        <v>3.5</v>
      </c>
      <c r="P30" s="97">
        <v>3.5</v>
      </c>
      <c r="Q30" s="97">
        <v>3.5</v>
      </c>
      <c r="R30" s="97">
        <v>3.5</v>
      </c>
      <c r="S30" s="101">
        <v>3.5</v>
      </c>
      <c r="T30" s="53" t="s">
        <v>51</v>
      </c>
      <c r="U30" s="91">
        <v>2.5</v>
      </c>
      <c r="V30" s="97">
        <v>3.5</v>
      </c>
      <c r="W30" s="97">
        <v>3.5</v>
      </c>
      <c r="X30" s="97">
        <v>3.5</v>
      </c>
      <c r="Y30" s="95" t="s">
        <v>60</v>
      </c>
      <c r="Z30" s="53" t="s">
        <v>64</v>
      </c>
      <c r="AA30" s="53" t="s">
        <v>51</v>
      </c>
      <c r="AB30" s="91">
        <v>2.5</v>
      </c>
      <c r="AC30" s="97">
        <v>3.5</v>
      </c>
      <c r="AD30" s="97">
        <v>3.5</v>
      </c>
      <c r="AE30" s="45">
        <v>3.5</v>
      </c>
      <c r="AF30" s="45">
        <v>3.5</v>
      </c>
      <c r="AG30" s="174"/>
      <c r="AH30" s="175">
        <v>250</v>
      </c>
    </row>
    <row r="31" spans="1:34" ht="15.75" thickBot="1">
      <c r="A31" s="27" t="s">
        <v>47</v>
      </c>
      <c r="B31" s="97">
        <v>4.5</v>
      </c>
      <c r="C31" s="97">
        <v>4.5</v>
      </c>
      <c r="D31" s="97">
        <v>4.5</v>
      </c>
      <c r="E31" s="98" t="s">
        <v>52</v>
      </c>
      <c r="F31" s="53" t="s">
        <v>51</v>
      </c>
      <c r="G31" s="45">
        <v>4.5</v>
      </c>
      <c r="H31" s="97">
        <v>4.5</v>
      </c>
      <c r="I31" s="84" t="s">
        <v>64</v>
      </c>
      <c r="J31" s="45">
        <v>4.5</v>
      </c>
      <c r="K31" s="97">
        <v>4.5</v>
      </c>
      <c r="L31" s="98" t="s">
        <v>52</v>
      </c>
      <c r="M31" s="53" t="s">
        <v>51</v>
      </c>
      <c r="N31" s="178">
        <v>4.5</v>
      </c>
      <c r="O31" s="97">
        <v>4.5</v>
      </c>
      <c r="P31" s="97">
        <v>4.5</v>
      </c>
      <c r="Q31" s="97">
        <v>4.5</v>
      </c>
      <c r="R31" s="97">
        <v>4.5</v>
      </c>
      <c r="S31" s="98" t="s">
        <v>52</v>
      </c>
      <c r="T31" s="53" t="s">
        <v>51</v>
      </c>
      <c r="U31" s="45">
        <v>4.5</v>
      </c>
      <c r="V31" s="97">
        <v>4.5</v>
      </c>
      <c r="W31" s="97">
        <v>4.5</v>
      </c>
      <c r="X31" s="97">
        <v>4.5</v>
      </c>
      <c r="Y31" s="95" t="s">
        <v>60</v>
      </c>
      <c r="Z31" s="53" t="s">
        <v>64</v>
      </c>
      <c r="AA31" s="53" t="s">
        <v>51</v>
      </c>
      <c r="AB31" s="45">
        <v>4.5</v>
      </c>
      <c r="AC31" s="97">
        <v>4.5</v>
      </c>
      <c r="AD31" s="97">
        <v>4.5</v>
      </c>
      <c r="AE31" s="45">
        <v>4.5</v>
      </c>
      <c r="AF31" s="95" t="s">
        <v>60</v>
      </c>
      <c r="AG31" s="174"/>
      <c r="AH31" s="175">
        <v>250</v>
      </c>
    </row>
    <row r="32" spans="1:34" ht="15.75" thickBot="1">
      <c r="A32" s="27" t="s">
        <v>48</v>
      </c>
      <c r="B32" s="96">
        <v>6</v>
      </c>
      <c r="C32" s="96">
        <v>6</v>
      </c>
      <c r="D32" s="96">
        <v>6</v>
      </c>
      <c r="E32" s="98">
        <v>4</v>
      </c>
      <c r="F32" s="53" t="s">
        <v>51</v>
      </c>
      <c r="G32" s="42">
        <v>6</v>
      </c>
      <c r="H32" s="96">
        <v>6</v>
      </c>
      <c r="I32" s="84" t="s">
        <v>64</v>
      </c>
      <c r="J32" s="42">
        <v>6</v>
      </c>
      <c r="K32" s="96">
        <v>6</v>
      </c>
      <c r="L32" s="98" t="s">
        <v>62</v>
      </c>
      <c r="M32" s="53" t="s">
        <v>51</v>
      </c>
      <c r="N32" s="179">
        <v>6</v>
      </c>
      <c r="O32" s="96">
        <v>6</v>
      </c>
      <c r="P32" s="102">
        <v>6</v>
      </c>
      <c r="Q32" s="96">
        <v>6</v>
      </c>
      <c r="R32" s="96">
        <v>6</v>
      </c>
      <c r="S32" s="98">
        <v>4</v>
      </c>
      <c r="T32" s="53" t="s">
        <v>51</v>
      </c>
      <c r="U32" s="42">
        <v>6</v>
      </c>
      <c r="V32" s="96">
        <v>6</v>
      </c>
      <c r="W32" s="102">
        <v>6</v>
      </c>
      <c r="X32" s="96">
        <v>6</v>
      </c>
      <c r="Y32" s="95" t="s">
        <v>60</v>
      </c>
      <c r="Z32" s="53" t="s">
        <v>64</v>
      </c>
      <c r="AA32" s="53" t="s">
        <v>51</v>
      </c>
      <c r="AB32" s="41">
        <v>6</v>
      </c>
      <c r="AC32" s="102">
        <v>6</v>
      </c>
      <c r="AD32" s="96">
        <v>6</v>
      </c>
      <c r="AE32" s="41">
        <v>6</v>
      </c>
      <c r="AF32" s="41">
        <v>6</v>
      </c>
      <c r="AG32" s="174"/>
      <c r="AH32" s="175">
        <v>192</v>
      </c>
    </row>
    <row r="33" spans="1:34" ht="15.75" thickBot="1">
      <c r="A33" s="27" t="s">
        <v>49</v>
      </c>
      <c r="B33" s="96">
        <v>4</v>
      </c>
      <c r="C33" s="96">
        <v>8</v>
      </c>
      <c r="D33" s="102">
        <v>8</v>
      </c>
      <c r="E33" s="98">
        <v>4</v>
      </c>
      <c r="F33" s="53" t="s">
        <v>51</v>
      </c>
      <c r="G33" s="41">
        <v>6</v>
      </c>
      <c r="H33" s="96">
        <v>7</v>
      </c>
      <c r="I33" s="84" t="s">
        <v>64</v>
      </c>
      <c r="J33" s="41">
        <v>7</v>
      </c>
      <c r="K33" s="96">
        <v>6</v>
      </c>
      <c r="L33" s="98">
        <v>4</v>
      </c>
      <c r="M33" s="53" t="s">
        <v>51</v>
      </c>
      <c r="N33" s="54">
        <v>6</v>
      </c>
      <c r="O33" s="96">
        <v>7</v>
      </c>
      <c r="P33" s="96">
        <v>6</v>
      </c>
      <c r="Q33" s="96">
        <v>7</v>
      </c>
      <c r="R33" s="96">
        <v>6</v>
      </c>
      <c r="S33" s="98" t="s">
        <v>60</v>
      </c>
      <c r="T33" s="53" t="s">
        <v>51</v>
      </c>
      <c r="U33" s="41">
        <v>7</v>
      </c>
      <c r="V33" s="96">
        <v>7</v>
      </c>
      <c r="W33" s="96">
        <v>7</v>
      </c>
      <c r="X33" s="96">
        <v>7</v>
      </c>
      <c r="Y33" s="85" t="s">
        <v>60</v>
      </c>
      <c r="Z33" s="53" t="s">
        <v>64</v>
      </c>
      <c r="AA33" s="53" t="s">
        <v>51</v>
      </c>
      <c r="AB33" s="41">
        <v>6</v>
      </c>
      <c r="AC33" s="96">
        <v>7</v>
      </c>
      <c r="AD33" s="96">
        <v>6</v>
      </c>
      <c r="AE33" s="41">
        <v>7</v>
      </c>
      <c r="AF33" s="95" t="s">
        <v>60</v>
      </c>
      <c r="AG33" s="174"/>
      <c r="AH33" s="175">
        <v>156</v>
      </c>
    </row>
    <row r="34" spans="1:34">
      <c r="A34" s="27" t="s">
        <v>50</v>
      </c>
      <c r="B34" s="96">
        <v>4</v>
      </c>
      <c r="C34" s="96">
        <v>4</v>
      </c>
      <c r="D34" s="102">
        <v>4</v>
      </c>
      <c r="E34" s="98">
        <v>4</v>
      </c>
      <c r="F34" s="53" t="s">
        <v>51</v>
      </c>
      <c r="G34" s="41">
        <v>4</v>
      </c>
      <c r="H34" s="96">
        <v>4</v>
      </c>
      <c r="I34" s="84" t="s">
        <v>64</v>
      </c>
      <c r="J34" s="41">
        <v>4</v>
      </c>
      <c r="K34" s="96">
        <v>4</v>
      </c>
      <c r="L34" s="98">
        <v>4</v>
      </c>
      <c r="M34" s="53" t="s">
        <v>51</v>
      </c>
      <c r="N34" s="54">
        <v>4</v>
      </c>
      <c r="O34" s="96">
        <v>4</v>
      </c>
      <c r="P34" s="96">
        <v>4</v>
      </c>
      <c r="Q34" s="96">
        <v>4</v>
      </c>
      <c r="R34" s="96">
        <v>4</v>
      </c>
      <c r="S34" s="98">
        <v>4</v>
      </c>
      <c r="T34" s="53" t="s">
        <v>51</v>
      </c>
      <c r="U34" s="41">
        <v>4</v>
      </c>
      <c r="V34" s="96">
        <v>4</v>
      </c>
      <c r="W34" s="96">
        <v>4</v>
      </c>
      <c r="X34" s="96">
        <v>4</v>
      </c>
      <c r="Y34" s="85" t="s">
        <v>60</v>
      </c>
      <c r="Z34" s="53" t="s">
        <v>64</v>
      </c>
      <c r="AA34" s="53" t="s">
        <v>51</v>
      </c>
      <c r="AB34" s="41">
        <v>4</v>
      </c>
      <c r="AC34" s="96">
        <v>4</v>
      </c>
      <c r="AD34" s="96">
        <v>4</v>
      </c>
      <c r="AE34" s="85">
        <v>4</v>
      </c>
      <c r="AF34" s="95" t="s">
        <v>60</v>
      </c>
      <c r="AG34" s="174"/>
      <c r="AH34" s="175">
        <v>156</v>
      </c>
    </row>
    <row r="35" spans="1:34">
      <c r="B35" s="159">
        <v>3</v>
      </c>
      <c r="C35" s="159">
        <v>3</v>
      </c>
      <c r="D35" s="159">
        <v>3</v>
      </c>
      <c r="H35" s="159">
        <v>3</v>
      </c>
      <c r="K35" s="159">
        <v>3</v>
      </c>
      <c r="N35" s="173"/>
      <c r="O35" s="159">
        <v>3</v>
      </c>
      <c r="P35" s="159">
        <v>3</v>
      </c>
      <c r="Q35" s="159">
        <v>3</v>
      </c>
      <c r="R35" s="159">
        <v>3</v>
      </c>
      <c r="V35" s="159">
        <v>3</v>
      </c>
      <c r="W35" s="159">
        <v>3</v>
      </c>
      <c r="X35" s="159">
        <v>3</v>
      </c>
      <c r="AC35" s="159">
        <v>3</v>
      </c>
      <c r="AD35" s="159">
        <v>3</v>
      </c>
      <c r="AG35" s="27">
        <f>SUM(B35:AF35)</f>
        <v>42</v>
      </c>
      <c r="AH35" s="175">
        <v>250</v>
      </c>
    </row>
    <row r="36" spans="1:34">
      <c r="N36" s="180"/>
    </row>
  </sheetData>
  <mergeCells count="1">
    <mergeCell ref="B2:AF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77"/>
  <sheetViews>
    <sheetView topLeftCell="P1" workbookViewId="0">
      <selection activeCell="I7" sqref="I7:I23"/>
    </sheetView>
  </sheetViews>
  <sheetFormatPr defaultRowHeight="15" customHeight="1"/>
  <cols>
    <col min="1" max="1" width="29.7109375" style="61" customWidth="1"/>
    <col min="2" max="2" width="4.42578125" style="73" customWidth="1"/>
    <col min="3" max="4" width="4.42578125" style="66" customWidth="1"/>
    <col min="5" max="6" width="4.42578125" style="61" customWidth="1"/>
    <col min="7" max="7" width="4.42578125" style="73" customWidth="1"/>
    <col min="8" max="9" width="4.42578125" style="61" customWidth="1"/>
    <col min="10" max="11" width="4.42578125" style="66" customWidth="1"/>
    <col min="12" max="16" width="4.42578125" style="61" customWidth="1"/>
    <col min="17" max="18" width="4.42578125" style="66" customWidth="1"/>
    <col min="19" max="23" width="4.42578125" style="61" customWidth="1"/>
    <col min="24" max="25" width="4.42578125" style="66" customWidth="1"/>
    <col min="26" max="29" width="4.42578125" style="61" customWidth="1"/>
    <col min="30" max="30" width="4.7109375" style="61" customWidth="1"/>
    <col min="31" max="32" width="4.42578125" style="66" customWidth="1"/>
    <col min="33" max="33" width="4.42578125" style="61" customWidth="1"/>
    <col min="34" max="16384" width="9.140625" style="61"/>
  </cols>
  <sheetData>
    <row r="1" spans="1:34" ht="15.75">
      <c r="A1" s="24" t="s">
        <v>18</v>
      </c>
      <c r="B1" s="71">
        <v>1</v>
      </c>
      <c r="C1" s="26">
        <v>2</v>
      </c>
      <c r="D1" s="26">
        <v>3</v>
      </c>
      <c r="E1" s="24">
        <v>4</v>
      </c>
      <c r="F1" s="24">
        <v>5</v>
      </c>
      <c r="G1" s="71">
        <v>6</v>
      </c>
      <c r="H1" s="24">
        <v>7</v>
      </c>
      <c r="I1" s="24">
        <v>8</v>
      </c>
      <c r="J1" s="26">
        <v>9</v>
      </c>
      <c r="K1" s="26">
        <v>10</v>
      </c>
      <c r="L1" s="24">
        <v>11</v>
      </c>
      <c r="M1" s="24">
        <v>12</v>
      </c>
      <c r="N1" s="24">
        <v>13</v>
      </c>
      <c r="O1" s="24">
        <v>14</v>
      </c>
      <c r="P1" s="24">
        <v>15</v>
      </c>
      <c r="Q1" s="26">
        <v>16</v>
      </c>
      <c r="R1" s="26">
        <v>17</v>
      </c>
      <c r="S1" s="24">
        <v>18</v>
      </c>
      <c r="T1" s="24">
        <v>19</v>
      </c>
      <c r="U1" s="24">
        <v>20</v>
      </c>
      <c r="V1" s="24">
        <v>21</v>
      </c>
      <c r="W1" s="24">
        <v>22</v>
      </c>
      <c r="X1" s="26">
        <v>23</v>
      </c>
      <c r="Y1" s="26">
        <v>24</v>
      </c>
      <c r="Z1" s="24">
        <v>25</v>
      </c>
      <c r="AA1" s="24">
        <v>26</v>
      </c>
      <c r="AB1" s="24">
        <v>27</v>
      </c>
      <c r="AC1" s="24">
        <v>28</v>
      </c>
      <c r="AD1" s="24">
        <v>29</v>
      </c>
      <c r="AE1" s="26">
        <v>30</v>
      </c>
      <c r="AF1" s="26">
        <v>31</v>
      </c>
      <c r="AG1" s="60" t="s">
        <v>19</v>
      </c>
    </row>
    <row r="2" spans="1:34">
      <c r="A2" s="28"/>
      <c r="B2" s="212" t="s">
        <v>20</v>
      </c>
      <c r="C2" s="212"/>
      <c r="D2" s="212"/>
      <c r="E2" s="212"/>
      <c r="F2" s="212"/>
      <c r="G2" s="213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62"/>
    </row>
    <row r="3" spans="1:34">
      <c r="A3" s="63" t="s">
        <v>21</v>
      </c>
      <c r="B3" s="70" t="s">
        <v>66</v>
      </c>
      <c r="C3" s="64">
        <v>5</v>
      </c>
      <c r="D3" s="64"/>
      <c r="E3" s="157">
        <v>5</v>
      </c>
      <c r="F3" s="157">
        <v>5</v>
      </c>
      <c r="G3" s="70" t="s">
        <v>66</v>
      </c>
      <c r="H3" s="157">
        <v>5</v>
      </c>
      <c r="I3" s="157">
        <v>5</v>
      </c>
      <c r="J3" s="64">
        <v>5</v>
      </c>
      <c r="K3" s="64"/>
      <c r="L3" s="157">
        <v>5</v>
      </c>
      <c r="M3" s="157">
        <v>5</v>
      </c>
      <c r="N3" s="157">
        <v>5</v>
      </c>
      <c r="O3" s="157">
        <v>5</v>
      </c>
      <c r="P3" s="157">
        <v>5</v>
      </c>
      <c r="Q3" s="64">
        <v>5</v>
      </c>
      <c r="R3" s="64"/>
      <c r="S3" s="157">
        <v>5</v>
      </c>
      <c r="T3" s="157">
        <v>5</v>
      </c>
      <c r="U3" s="157">
        <v>5</v>
      </c>
      <c r="V3" s="157">
        <v>5</v>
      </c>
      <c r="W3" s="157">
        <v>5</v>
      </c>
      <c r="X3" s="64">
        <v>5</v>
      </c>
      <c r="Y3" s="64"/>
      <c r="Z3" s="157">
        <v>5</v>
      </c>
      <c r="AA3" s="157">
        <v>5</v>
      </c>
      <c r="AB3" s="157">
        <v>5</v>
      </c>
      <c r="AC3" s="157">
        <v>5</v>
      </c>
      <c r="AD3" s="157">
        <v>5</v>
      </c>
      <c r="AE3" s="64">
        <v>5</v>
      </c>
      <c r="AF3" s="64"/>
      <c r="AG3" s="62"/>
    </row>
    <row r="4" spans="1:34">
      <c r="A4" s="63" t="s">
        <v>22</v>
      </c>
      <c r="B4" s="70" t="s">
        <v>66</v>
      </c>
      <c r="C4" s="64"/>
      <c r="D4" s="64"/>
      <c r="E4" s="157">
        <v>8</v>
      </c>
      <c r="F4" s="157">
        <v>8</v>
      </c>
      <c r="G4" s="70" t="s">
        <v>66</v>
      </c>
      <c r="H4" s="157">
        <v>8</v>
      </c>
      <c r="I4" s="157">
        <v>8</v>
      </c>
      <c r="J4" s="64"/>
      <c r="K4" s="64"/>
      <c r="L4" s="157">
        <v>8</v>
      </c>
      <c r="M4" s="157">
        <v>8</v>
      </c>
      <c r="N4" s="157">
        <v>8</v>
      </c>
      <c r="O4" s="157">
        <v>8</v>
      </c>
      <c r="P4" s="157">
        <v>8</v>
      </c>
      <c r="Q4" s="64"/>
      <c r="R4" s="64"/>
      <c r="S4" s="157">
        <v>8</v>
      </c>
      <c r="T4" s="157">
        <v>8</v>
      </c>
      <c r="U4" s="157">
        <v>8</v>
      </c>
      <c r="V4" s="157">
        <v>8</v>
      </c>
      <c r="W4" s="157">
        <v>8</v>
      </c>
      <c r="X4" s="64"/>
      <c r="Y4" s="64"/>
      <c r="Z4" s="157">
        <v>8</v>
      </c>
      <c r="AA4" s="157">
        <v>8</v>
      </c>
      <c r="AB4" s="157">
        <v>8</v>
      </c>
      <c r="AC4" s="157">
        <v>8</v>
      </c>
      <c r="AD4" s="157">
        <v>8</v>
      </c>
      <c r="AE4" s="64"/>
      <c r="AF4" s="64"/>
      <c r="AG4" s="62"/>
    </row>
    <row r="5" spans="1:34">
      <c r="A5" s="63" t="s">
        <v>23</v>
      </c>
      <c r="B5" s="70" t="s">
        <v>66</v>
      </c>
      <c r="C5" s="64"/>
      <c r="D5" s="64"/>
      <c r="E5" s="157">
        <v>2</v>
      </c>
      <c r="F5" s="157">
        <v>2</v>
      </c>
      <c r="G5" s="70" t="s">
        <v>66</v>
      </c>
      <c r="H5" s="157">
        <v>3</v>
      </c>
      <c r="I5" s="157">
        <v>3</v>
      </c>
      <c r="J5" s="64"/>
      <c r="K5" s="64"/>
      <c r="L5" s="70" t="s">
        <v>61</v>
      </c>
      <c r="M5" s="70" t="s">
        <v>61</v>
      </c>
      <c r="N5" s="70" t="s">
        <v>61</v>
      </c>
      <c r="O5" s="70" t="s">
        <v>61</v>
      </c>
      <c r="P5" s="70" t="s">
        <v>61</v>
      </c>
      <c r="Q5" s="70" t="s">
        <v>61</v>
      </c>
      <c r="R5" s="70" t="s">
        <v>61</v>
      </c>
      <c r="S5" s="70" t="s">
        <v>61</v>
      </c>
      <c r="T5" s="70" t="s">
        <v>61</v>
      </c>
      <c r="U5" s="70" t="s">
        <v>61</v>
      </c>
      <c r="V5" s="70" t="s">
        <v>61</v>
      </c>
      <c r="W5" s="70" t="s">
        <v>61</v>
      </c>
      <c r="X5" s="70" t="s">
        <v>61</v>
      </c>
      <c r="Y5" s="70" t="s">
        <v>61</v>
      </c>
      <c r="Z5" s="70" t="s">
        <v>61</v>
      </c>
      <c r="AA5" s="70" t="s">
        <v>61</v>
      </c>
      <c r="AB5" s="70" t="s">
        <v>61</v>
      </c>
      <c r="AC5" s="70" t="s">
        <v>61</v>
      </c>
      <c r="AD5" s="70" t="s">
        <v>61</v>
      </c>
      <c r="AE5" s="70" t="s">
        <v>61</v>
      </c>
      <c r="AF5" s="70" t="s">
        <v>61</v>
      </c>
      <c r="AG5" s="62"/>
      <c r="AH5" s="61">
        <f>SUM(B5:AG5)</f>
        <v>10</v>
      </c>
    </row>
    <row r="6" spans="1:34">
      <c r="A6" s="63" t="s">
        <v>24</v>
      </c>
      <c r="B6" s="70" t="s">
        <v>66</v>
      </c>
      <c r="C6" s="64"/>
      <c r="D6" s="64"/>
      <c r="E6" s="157">
        <v>2</v>
      </c>
      <c r="F6" s="157">
        <v>2</v>
      </c>
      <c r="G6" s="70" t="s">
        <v>66</v>
      </c>
      <c r="H6" s="157">
        <v>3</v>
      </c>
      <c r="I6" s="70"/>
      <c r="J6" s="64"/>
      <c r="K6" s="64"/>
      <c r="L6" s="157">
        <v>3</v>
      </c>
      <c r="M6" s="157">
        <v>3</v>
      </c>
      <c r="N6" s="157">
        <v>3</v>
      </c>
      <c r="O6" s="157">
        <v>3</v>
      </c>
      <c r="P6" s="70"/>
      <c r="Q6" s="64"/>
      <c r="R6" s="64"/>
      <c r="S6" s="157">
        <v>3</v>
      </c>
      <c r="T6" s="157">
        <v>3</v>
      </c>
      <c r="U6" s="157">
        <v>3</v>
      </c>
      <c r="V6" s="157">
        <v>3</v>
      </c>
      <c r="W6" s="70"/>
      <c r="X6" s="64"/>
      <c r="Y6" s="64"/>
      <c r="Z6" s="157">
        <v>3</v>
      </c>
      <c r="AA6" s="157">
        <v>3</v>
      </c>
      <c r="AB6" s="157">
        <v>3</v>
      </c>
      <c r="AC6" s="157">
        <v>3</v>
      </c>
      <c r="AD6" s="70"/>
      <c r="AE6" s="64"/>
      <c r="AF6" s="64"/>
      <c r="AG6" s="62"/>
      <c r="AH6" s="61">
        <f>SUM(B6:AG6)</f>
        <v>43</v>
      </c>
    </row>
    <row r="7" spans="1:34">
      <c r="A7" s="63" t="s">
        <v>25</v>
      </c>
      <c r="B7" s="70" t="s">
        <v>66</v>
      </c>
      <c r="C7" s="64">
        <v>3</v>
      </c>
      <c r="D7" s="64"/>
      <c r="E7" s="157">
        <v>3</v>
      </c>
      <c r="F7" s="157">
        <v>3</v>
      </c>
      <c r="G7" s="70" t="s">
        <v>66</v>
      </c>
      <c r="H7" s="157">
        <v>3</v>
      </c>
      <c r="I7" s="157">
        <v>3</v>
      </c>
      <c r="J7" s="64">
        <v>3</v>
      </c>
      <c r="K7" s="64"/>
      <c r="L7" s="157">
        <v>3</v>
      </c>
      <c r="M7" s="157">
        <v>3</v>
      </c>
      <c r="N7" s="157">
        <v>3</v>
      </c>
      <c r="O7" s="157">
        <v>3</v>
      </c>
      <c r="P7" s="157">
        <v>3</v>
      </c>
      <c r="Q7" s="64">
        <v>3</v>
      </c>
      <c r="R7" s="64"/>
      <c r="S7" s="157">
        <v>3</v>
      </c>
      <c r="T7" s="157">
        <v>3</v>
      </c>
      <c r="U7" s="157">
        <v>3</v>
      </c>
      <c r="V7" s="157">
        <v>3</v>
      </c>
      <c r="W7" s="157">
        <v>3</v>
      </c>
      <c r="X7" s="64">
        <v>3</v>
      </c>
      <c r="Y7" s="64"/>
      <c r="Z7" s="157">
        <v>3</v>
      </c>
      <c r="AA7" s="157">
        <v>3</v>
      </c>
      <c r="AB7" s="157">
        <v>3</v>
      </c>
      <c r="AC7" s="157">
        <v>3</v>
      </c>
      <c r="AD7" s="157">
        <v>3</v>
      </c>
      <c r="AE7" s="64">
        <v>3</v>
      </c>
      <c r="AF7" s="64"/>
      <c r="AG7" s="62"/>
    </row>
    <row r="8" spans="1:34">
      <c r="A8" s="63" t="s">
        <v>26</v>
      </c>
      <c r="B8" s="70" t="s">
        <v>66</v>
      </c>
      <c r="C8" s="64">
        <v>3</v>
      </c>
      <c r="D8" s="64"/>
      <c r="E8" s="157">
        <v>3</v>
      </c>
      <c r="F8" s="157">
        <v>3</v>
      </c>
      <c r="G8" s="70" t="s">
        <v>66</v>
      </c>
      <c r="H8" s="157">
        <v>3</v>
      </c>
      <c r="I8" s="157">
        <v>3</v>
      </c>
      <c r="J8" s="64">
        <v>3</v>
      </c>
      <c r="K8" s="64"/>
      <c r="L8" s="157">
        <v>3</v>
      </c>
      <c r="M8" s="157">
        <v>3</v>
      </c>
      <c r="N8" s="157">
        <v>3</v>
      </c>
      <c r="O8" s="157">
        <v>3</v>
      </c>
      <c r="P8" s="157">
        <v>3</v>
      </c>
      <c r="Q8" s="64">
        <v>3</v>
      </c>
      <c r="R8" s="64"/>
      <c r="S8" s="157">
        <v>3</v>
      </c>
      <c r="T8" s="157">
        <v>3</v>
      </c>
      <c r="U8" s="157">
        <v>3</v>
      </c>
      <c r="V8" s="157">
        <v>3</v>
      </c>
      <c r="W8" s="157">
        <v>3</v>
      </c>
      <c r="X8" s="64">
        <v>3</v>
      </c>
      <c r="Y8" s="64"/>
      <c r="Z8" s="157">
        <v>3</v>
      </c>
      <c r="AA8" s="157">
        <v>3</v>
      </c>
      <c r="AB8" s="157">
        <v>3</v>
      </c>
      <c r="AC8" s="157">
        <v>3</v>
      </c>
      <c r="AD8" s="157">
        <v>3</v>
      </c>
      <c r="AE8" s="64">
        <v>3</v>
      </c>
      <c r="AF8" s="64"/>
      <c r="AG8" s="62"/>
    </row>
    <row r="9" spans="1:34">
      <c r="A9" s="63" t="s">
        <v>27</v>
      </c>
      <c r="B9" s="70" t="s">
        <v>66</v>
      </c>
      <c r="C9" s="64">
        <v>5</v>
      </c>
      <c r="D9" s="64"/>
      <c r="E9" s="157">
        <v>5</v>
      </c>
      <c r="F9" s="157">
        <v>5</v>
      </c>
      <c r="G9" s="70" t="s">
        <v>66</v>
      </c>
      <c r="H9" s="157">
        <v>5</v>
      </c>
      <c r="I9" s="157">
        <v>5</v>
      </c>
      <c r="J9" s="64">
        <v>5</v>
      </c>
      <c r="K9" s="64"/>
      <c r="L9" s="157">
        <v>5</v>
      </c>
      <c r="M9" s="157">
        <v>5</v>
      </c>
      <c r="N9" s="157">
        <v>5</v>
      </c>
      <c r="O9" s="157">
        <v>5</v>
      </c>
      <c r="P9" s="157">
        <v>5</v>
      </c>
      <c r="Q9" s="64">
        <v>5</v>
      </c>
      <c r="R9" s="64"/>
      <c r="S9" s="157">
        <v>5</v>
      </c>
      <c r="T9" s="157">
        <v>5</v>
      </c>
      <c r="U9" s="157">
        <v>5</v>
      </c>
      <c r="V9" s="157">
        <v>5</v>
      </c>
      <c r="W9" s="157">
        <v>5</v>
      </c>
      <c r="X9" s="64">
        <v>5</v>
      </c>
      <c r="Y9" s="64"/>
      <c r="Z9" s="157">
        <v>5</v>
      </c>
      <c r="AA9" s="157">
        <v>5</v>
      </c>
      <c r="AB9" s="157">
        <v>5</v>
      </c>
      <c r="AC9" s="157">
        <v>5</v>
      </c>
      <c r="AD9" s="157">
        <v>5</v>
      </c>
      <c r="AE9" s="64">
        <v>5</v>
      </c>
      <c r="AF9" s="64"/>
      <c r="AG9" s="62"/>
    </row>
    <row r="10" spans="1:34">
      <c r="A10" s="63" t="s">
        <v>28</v>
      </c>
      <c r="B10" s="70" t="s">
        <v>66</v>
      </c>
      <c r="C10" s="64">
        <v>2.5</v>
      </c>
      <c r="D10" s="64"/>
      <c r="E10" s="157">
        <v>5.5</v>
      </c>
      <c r="F10" s="157">
        <v>5.5</v>
      </c>
      <c r="G10" s="70" t="s">
        <v>66</v>
      </c>
      <c r="H10" s="157">
        <v>5.5</v>
      </c>
      <c r="I10" s="157">
        <v>5.5</v>
      </c>
      <c r="J10" s="64">
        <v>2.5</v>
      </c>
      <c r="K10" s="64"/>
      <c r="L10" s="157">
        <v>5.5</v>
      </c>
      <c r="M10" s="157">
        <v>5.5</v>
      </c>
      <c r="N10" s="157">
        <v>5.5</v>
      </c>
      <c r="O10" s="157">
        <v>5.5</v>
      </c>
      <c r="P10" s="157">
        <v>5.5</v>
      </c>
      <c r="Q10" s="64">
        <v>2.5</v>
      </c>
      <c r="R10" s="64"/>
      <c r="S10" s="157">
        <v>5.5</v>
      </c>
      <c r="T10" s="157">
        <v>5.5</v>
      </c>
      <c r="U10" s="157">
        <v>5.5</v>
      </c>
      <c r="V10" s="157">
        <v>5.5</v>
      </c>
      <c r="W10" s="157">
        <v>5.5</v>
      </c>
      <c r="X10" s="64">
        <v>2.5</v>
      </c>
      <c r="Y10" s="64"/>
      <c r="Z10" s="157">
        <v>5.5</v>
      </c>
      <c r="AA10" s="157">
        <v>5.5</v>
      </c>
      <c r="AB10" s="157">
        <v>5.5</v>
      </c>
      <c r="AC10" s="157">
        <v>5.5</v>
      </c>
      <c r="AD10" s="157">
        <v>5.5</v>
      </c>
      <c r="AE10" s="64">
        <v>2.5</v>
      </c>
      <c r="AF10" s="64"/>
      <c r="AG10" s="62"/>
    </row>
    <row r="11" spans="1:34">
      <c r="A11" s="63" t="s">
        <v>29</v>
      </c>
      <c r="B11" s="70" t="s">
        <v>66</v>
      </c>
      <c r="C11" s="64"/>
      <c r="D11" s="64"/>
      <c r="E11" s="157">
        <v>4</v>
      </c>
      <c r="F11" s="157">
        <v>4</v>
      </c>
      <c r="G11" s="70" t="s">
        <v>66</v>
      </c>
      <c r="H11" s="157">
        <v>4</v>
      </c>
      <c r="I11" s="157">
        <v>4</v>
      </c>
      <c r="J11" s="64"/>
      <c r="K11" s="64"/>
      <c r="L11" s="157">
        <v>4</v>
      </c>
      <c r="M11" s="157">
        <v>4</v>
      </c>
      <c r="N11" s="157">
        <v>4</v>
      </c>
      <c r="O11" s="157">
        <v>4</v>
      </c>
      <c r="P11" s="157">
        <v>4</v>
      </c>
      <c r="Q11" s="64"/>
      <c r="R11" s="64"/>
      <c r="S11" s="157">
        <v>4</v>
      </c>
      <c r="T11" s="157">
        <v>4</v>
      </c>
      <c r="U11" s="157">
        <v>4</v>
      </c>
      <c r="V11" s="157">
        <v>4</v>
      </c>
      <c r="W11" s="157">
        <v>4</v>
      </c>
      <c r="X11" s="64"/>
      <c r="Y11" s="64"/>
      <c r="Z11" s="157">
        <v>4</v>
      </c>
      <c r="AA11" s="157">
        <v>4</v>
      </c>
      <c r="AB11" s="157">
        <v>4</v>
      </c>
      <c r="AC11" s="157">
        <v>4</v>
      </c>
      <c r="AD11" s="157">
        <v>4</v>
      </c>
      <c r="AE11" s="64"/>
      <c r="AF11" s="64"/>
      <c r="AG11" s="62"/>
    </row>
    <row r="12" spans="1:34">
      <c r="A12" s="63" t="s">
        <v>30</v>
      </c>
      <c r="B12" s="72" t="s">
        <v>66</v>
      </c>
      <c r="C12" s="65">
        <v>5</v>
      </c>
      <c r="D12" s="65"/>
      <c r="E12" s="171">
        <v>5</v>
      </c>
      <c r="F12" s="171">
        <v>5</v>
      </c>
      <c r="G12" s="70" t="s">
        <v>66</v>
      </c>
      <c r="H12" s="171">
        <v>5</v>
      </c>
      <c r="I12" s="171">
        <v>5</v>
      </c>
      <c r="J12" s="65">
        <v>5</v>
      </c>
      <c r="K12" s="65"/>
      <c r="L12" s="171">
        <v>5</v>
      </c>
      <c r="M12" s="171">
        <v>5</v>
      </c>
      <c r="N12" s="171">
        <v>5</v>
      </c>
      <c r="O12" s="171">
        <v>5</v>
      </c>
      <c r="P12" s="171">
        <v>5</v>
      </c>
      <c r="Q12" s="65">
        <v>5</v>
      </c>
      <c r="R12" s="65"/>
      <c r="S12" s="171">
        <v>5</v>
      </c>
      <c r="T12" s="171">
        <v>5</v>
      </c>
      <c r="U12" s="171">
        <v>5</v>
      </c>
      <c r="V12" s="171">
        <v>5</v>
      </c>
      <c r="W12" s="171">
        <v>5</v>
      </c>
      <c r="X12" s="65">
        <v>5</v>
      </c>
      <c r="Y12" s="65"/>
      <c r="Z12" s="171">
        <v>5</v>
      </c>
      <c r="AA12" s="171">
        <v>5</v>
      </c>
      <c r="AB12" s="171">
        <v>5</v>
      </c>
      <c r="AC12" s="171">
        <v>5</v>
      </c>
      <c r="AD12" s="171">
        <v>5</v>
      </c>
      <c r="AE12" s="65">
        <v>5</v>
      </c>
      <c r="AF12" s="65"/>
      <c r="AG12" s="63"/>
    </row>
    <row r="13" spans="1:34">
      <c r="A13" s="63" t="s">
        <v>31</v>
      </c>
      <c r="B13" s="72" t="s">
        <v>66</v>
      </c>
      <c r="C13" s="65">
        <v>4</v>
      </c>
      <c r="D13" s="65"/>
      <c r="E13" s="171">
        <v>6</v>
      </c>
      <c r="F13" s="171">
        <v>6</v>
      </c>
      <c r="G13" s="72" t="s">
        <v>66</v>
      </c>
      <c r="H13" s="171">
        <v>6</v>
      </c>
      <c r="I13" s="171">
        <v>6</v>
      </c>
      <c r="J13" s="65">
        <v>4</v>
      </c>
      <c r="K13" s="65"/>
      <c r="L13" s="171">
        <v>6</v>
      </c>
      <c r="M13" s="171">
        <v>6</v>
      </c>
      <c r="N13" s="171">
        <v>6</v>
      </c>
      <c r="O13" s="171">
        <v>6</v>
      </c>
      <c r="P13" s="171">
        <v>6</v>
      </c>
      <c r="Q13" s="65">
        <v>4</v>
      </c>
      <c r="R13" s="65"/>
      <c r="S13" s="171">
        <v>6</v>
      </c>
      <c r="T13" s="171">
        <v>6</v>
      </c>
      <c r="U13" s="171">
        <v>6</v>
      </c>
      <c r="V13" s="171">
        <v>6</v>
      </c>
      <c r="W13" s="171">
        <v>6</v>
      </c>
      <c r="X13" s="65">
        <v>4</v>
      </c>
      <c r="Y13" s="65"/>
      <c r="Z13" s="171">
        <v>6</v>
      </c>
      <c r="AA13" s="171">
        <v>6</v>
      </c>
      <c r="AB13" s="171">
        <v>6</v>
      </c>
      <c r="AC13" s="171">
        <v>6</v>
      </c>
      <c r="AD13" s="171">
        <v>6</v>
      </c>
      <c r="AE13" s="65">
        <v>4</v>
      </c>
      <c r="AF13" s="65"/>
      <c r="AG13" s="63"/>
    </row>
    <row r="14" spans="1:34">
      <c r="A14" s="63" t="s">
        <v>32</v>
      </c>
      <c r="B14" s="72" t="s">
        <v>66</v>
      </c>
      <c r="C14" s="65">
        <v>4</v>
      </c>
      <c r="D14" s="65"/>
      <c r="E14" s="171">
        <v>4</v>
      </c>
      <c r="F14" s="171">
        <v>4</v>
      </c>
      <c r="G14" s="72" t="s">
        <v>66</v>
      </c>
      <c r="H14" s="171">
        <v>4</v>
      </c>
      <c r="I14" s="171">
        <v>4</v>
      </c>
      <c r="J14" s="65">
        <v>4</v>
      </c>
      <c r="K14" s="65"/>
      <c r="L14" s="171">
        <v>4</v>
      </c>
      <c r="M14" s="171">
        <v>4</v>
      </c>
      <c r="N14" s="171">
        <v>4</v>
      </c>
      <c r="O14" s="171">
        <v>4</v>
      </c>
      <c r="P14" s="171">
        <v>4</v>
      </c>
      <c r="Q14" s="65">
        <v>4</v>
      </c>
      <c r="R14" s="65"/>
      <c r="S14" s="171">
        <v>4</v>
      </c>
      <c r="T14" s="171">
        <v>4</v>
      </c>
      <c r="U14" s="171">
        <v>4</v>
      </c>
      <c r="V14" s="171">
        <v>4</v>
      </c>
      <c r="W14" s="171">
        <v>4</v>
      </c>
      <c r="X14" s="65">
        <v>4</v>
      </c>
      <c r="Y14" s="65"/>
      <c r="Z14" s="171">
        <v>4</v>
      </c>
      <c r="AA14" s="171">
        <v>4</v>
      </c>
      <c r="AB14" s="171">
        <v>4</v>
      </c>
      <c r="AC14" s="171">
        <v>4</v>
      </c>
      <c r="AD14" s="171">
        <v>4</v>
      </c>
      <c r="AE14" s="65">
        <v>4</v>
      </c>
      <c r="AF14" s="65"/>
      <c r="AG14" s="63"/>
    </row>
    <row r="15" spans="1:34">
      <c r="A15" s="63" t="s">
        <v>33</v>
      </c>
      <c r="B15" s="72" t="s">
        <v>66</v>
      </c>
      <c r="C15" s="65"/>
      <c r="D15" s="65"/>
      <c r="E15" s="171">
        <v>6</v>
      </c>
      <c r="F15" s="171">
        <v>6</v>
      </c>
      <c r="G15" s="72" t="s">
        <v>66</v>
      </c>
      <c r="H15" s="171">
        <v>6</v>
      </c>
      <c r="I15" s="171">
        <v>6</v>
      </c>
      <c r="J15" s="65"/>
      <c r="K15" s="65"/>
      <c r="L15" s="171">
        <v>6</v>
      </c>
      <c r="M15" s="171">
        <v>6</v>
      </c>
      <c r="N15" s="171">
        <v>6</v>
      </c>
      <c r="O15" s="171">
        <v>6</v>
      </c>
      <c r="P15" s="171">
        <v>6</v>
      </c>
      <c r="Q15" s="65"/>
      <c r="R15" s="65"/>
      <c r="S15" s="171">
        <v>6</v>
      </c>
      <c r="T15" s="171">
        <v>6</v>
      </c>
      <c r="U15" s="171">
        <v>6</v>
      </c>
      <c r="V15" s="171">
        <v>6</v>
      </c>
      <c r="W15" s="171">
        <v>6</v>
      </c>
      <c r="X15" s="65"/>
      <c r="Y15" s="65"/>
      <c r="Z15" s="171">
        <v>6</v>
      </c>
      <c r="AA15" s="171">
        <v>6</v>
      </c>
      <c r="AB15" s="171">
        <v>6</v>
      </c>
      <c r="AC15" s="171">
        <v>6</v>
      </c>
      <c r="AD15" s="171">
        <v>6</v>
      </c>
      <c r="AE15" s="65"/>
      <c r="AF15" s="65"/>
      <c r="AG15" s="63"/>
    </row>
    <row r="16" spans="1:34">
      <c r="A16" s="63" t="s">
        <v>34</v>
      </c>
      <c r="B16" s="72" t="s">
        <v>66</v>
      </c>
      <c r="C16" s="65">
        <v>3.6</v>
      </c>
      <c r="D16" s="65"/>
      <c r="E16" s="171">
        <v>3.6</v>
      </c>
      <c r="F16" s="171">
        <v>3.6</v>
      </c>
      <c r="G16" s="72" t="s">
        <v>66</v>
      </c>
      <c r="H16" s="171">
        <v>3.6</v>
      </c>
      <c r="I16" s="171">
        <v>3.6</v>
      </c>
      <c r="J16" s="65">
        <v>3.6</v>
      </c>
      <c r="K16" s="65"/>
      <c r="L16" s="171">
        <v>3.6</v>
      </c>
      <c r="M16" s="171">
        <v>3.6</v>
      </c>
      <c r="N16" s="171">
        <v>3.6</v>
      </c>
      <c r="O16" s="171">
        <v>3.6</v>
      </c>
      <c r="P16" s="171">
        <v>3.6</v>
      </c>
      <c r="Q16" s="65">
        <v>3.6</v>
      </c>
      <c r="R16" s="65"/>
      <c r="S16" s="171">
        <v>3.6</v>
      </c>
      <c r="T16" s="171">
        <v>3.6</v>
      </c>
      <c r="U16" s="171">
        <v>3.6</v>
      </c>
      <c r="V16" s="171">
        <v>3.6</v>
      </c>
      <c r="W16" s="171">
        <v>3.6</v>
      </c>
      <c r="X16" s="65">
        <v>3.6</v>
      </c>
      <c r="Y16" s="65"/>
      <c r="Z16" s="171">
        <v>3.6</v>
      </c>
      <c r="AA16" s="171">
        <v>3.6</v>
      </c>
      <c r="AB16" s="171">
        <v>3.6</v>
      </c>
      <c r="AC16" s="171">
        <v>3.6</v>
      </c>
      <c r="AD16" s="171">
        <v>3.6</v>
      </c>
      <c r="AE16" s="65">
        <v>3.6</v>
      </c>
      <c r="AF16" s="65"/>
      <c r="AG16" s="63"/>
    </row>
    <row r="17" spans="1:34" ht="14.25" customHeight="1">
      <c r="A17" s="63" t="s">
        <v>35</v>
      </c>
      <c r="B17" s="72" t="s">
        <v>66</v>
      </c>
      <c r="C17" s="65">
        <v>5</v>
      </c>
      <c r="D17" s="65"/>
      <c r="E17" s="171">
        <v>5</v>
      </c>
      <c r="F17" s="171">
        <v>5</v>
      </c>
      <c r="G17" s="72" t="s">
        <v>66</v>
      </c>
      <c r="H17" s="171">
        <v>5</v>
      </c>
      <c r="I17" s="171">
        <v>5</v>
      </c>
      <c r="J17" s="65">
        <v>5</v>
      </c>
      <c r="K17" s="65"/>
      <c r="L17" s="171">
        <v>5</v>
      </c>
      <c r="M17" s="171">
        <v>5</v>
      </c>
      <c r="N17" s="171">
        <v>5</v>
      </c>
      <c r="O17" s="171">
        <v>5</v>
      </c>
      <c r="P17" s="171">
        <v>5</v>
      </c>
      <c r="Q17" s="65">
        <v>5</v>
      </c>
      <c r="R17" s="65"/>
      <c r="S17" s="171">
        <v>5</v>
      </c>
      <c r="T17" s="171">
        <v>5</v>
      </c>
      <c r="U17" s="171">
        <v>5</v>
      </c>
      <c r="V17" s="171">
        <v>5</v>
      </c>
      <c r="W17" s="171">
        <v>5</v>
      </c>
      <c r="X17" s="65">
        <v>5</v>
      </c>
      <c r="Y17" s="65"/>
      <c r="Z17" s="171">
        <v>5</v>
      </c>
      <c r="AA17" s="171">
        <v>5</v>
      </c>
      <c r="AB17" s="171">
        <v>5</v>
      </c>
      <c r="AC17" s="171">
        <v>5</v>
      </c>
      <c r="AD17" s="171">
        <v>5</v>
      </c>
      <c r="AE17" s="65">
        <v>5</v>
      </c>
      <c r="AF17" s="65"/>
      <c r="AG17" s="63"/>
    </row>
    <row r="18" spans="1:34" ht="14.25" customHeight="1">
      <c r="A18" s="63" t="s">
        <v>36</v>
      </c>
      <c r="B18" s="72" t="s">
        <v>66</v>
      </c>
      <c r="C18" s="65">
        <v>4</v>
      </c>
      <c r="D18" s="65"/>
      <c r="E18" s="171">
        <v>7</v>
      </c>
      <c r="F18" s="171">
        <v>7.5</v>
      </c>
      <c r="G18" s="72" t="s">
        <v>66</v>
      </c>
      <c r="H18" s="171">
        <v>7.5</v>
      </c>
      <c r="I18" s="171">
        <v>7</v>
      </c>
      <c r="J18" s="65">
        <v>4</v>
      </c>
      <c r="K18" s="65"/>
      <c r="L18" s="171">
        <v>7</v>
      </c>
      <c r="M18" s="171">
        <v>7.5</v>
      </c>
      <c r="N18" s="171">
        <v>7</v>
      </c>
      <c r="O18" s="171">
        <v>7.5</v>
      </c>
      <c r="P18" s="171">
        <v>7</v>
      </c>
      <c r="Q18" s="65">
        <v>4</v>
      </c>
      <c r="R18" s="65"/>
      <c r="S18" s="171">
        <v>7</v>
      </c>
      <c r="T18" s="171">
        <v>7.5</v>
      </c>
      <c r="U18" s="171">
        <v>7</v>
      </c>
      <c r="V18" s="171">
        <v>7.5</v>
      </c>
      <c r="W18" s="171">
        <v>7</v>
      </c>
      <c r="X18" s="65">
        <v>4</v>
      </c>
      <c r="Y18" s="65"/>
      <c r="Z18" s="171">
        <v>7</v>
      </c>
      <c r="AA18" s="171">
        <v>7.5</v>
      </c>
      <c r="AB18" s="171">
        <v>7</v>
      </c>
      <c r="AC18" s="171">
        <v>7.5</v>
      </c>
      <c r="AD18" s="171">
        <v>7</v>
      </c>
      <c r="AE18" s="65">
        <v>4</v>
      </c>
      <c r="AF18" s="65"/>
      <c r="AG18" s="63"/>
    </row>
    <row r="19" spans="1:34" ht="14.25" customHeight="1">
      <c r="A19" s="63" t="s">
        <v>37</v>
      </c>
      <c r="B19" s="72" t="s">
        <v>66</v>
      </c>
      <c r="C19" s="65">
        <v>2.5</v>
      </c>
      <c r="D19" s="65"/>
      <c r="E19" s="171">
        <v>5.5</v>
      </c>
      <c r="F19" s="171">
        <v>5.5</v>
      </c>
      <c r="G19" s="72" t="s">
        <v>66</v>
      </c>
      <c r="H19" s="171">
        <v>5.5</v>
      </c>
      <c r="I19" s="171">
        <v>5.5</v>
      </c>
      <c r="J19" s="65">
        <v>2.5</v>
      </c>
      <c r="K19" s="65"/>
      <c r="L19" s="171">
        <v>5.5</v>
      </c>
      <c r="M19" s="171">
        <v>5.5</v>
      </c>
      <c r="N19" s="171">
        <v>5.5</v>
      </c>
      <c r="O19" s="171">
        <v>5.5</v>
      </c>
      <c r="P19" s="171">
        <v>5.5</v>
      </c>
      <c r="Q19" s="65">
        <v>2.5</v>
      </c>
      <c r="R19" s="65"/>
      <c r="S19" s="171">
        <v>5.5</v>
      </c>
      <c r="T19" s="171">
        <v>5.5</v>
      </c>
      <c r="U19" s="171">
        <v>5.5</v>
      </c>
      <c r="V19" s="171">
        <v>5.5</v>
      </c>
      <c r="W19" s="171">
        <v>5.5</v>
      </c>
      <c r="X19" s="65">
        <v>2.5</v>
      </c>
      <c r="Y19" s="65"/>
      <c r="Z19" s="171">
        <v>5.5</v>
      </c>
      <c r="AA19" s="171">
        <v>5.5</v>
      </c>
      <c r="AB19" s="171">
        <v>5.5</v>
      </c>
      <c r="AC19" s="171">
        <v>5.5</v>
      </c>
      <c r="AD19" s="171">
        <v>5.5</v>
      </c>
      <c r="AE19" s="65">
        <v>2.5</v>
      </c>
      <c r="AF19" s="65"/>
      <c r="AG19" s="63"/>
    </row>
    <row r="20" spans="1:34" ht="14.25" customHeight="1">
      <c r="A20" s="63" t="s">
        <v>38</v>
      </c>
      <c r="B20" s="72" t="s">
        <v>66</v>
      </c>
      <c r="C20" s="65">
        <v>4.5</v>
      </c>
      <c r="D20" s="65"/>
      <c r="E20" s="171">
        <v>6.5</v>
      </c>
      <c r="F20" s="171">
        <v>6</v>
      </c>
      <c r="G20" s="72" t="s">
        <v>66</v>
      </c>
      <c r="H20" s="171">
        <v>6</v>
      </c>
      <c r="I20" s="171">
        <v>6.5</v>
      </c>
      <c r="J20" s="65">
        <v>4.5</v>
      </c>
      <c r="K20" s="65"/>
      <c r="L20" s="171">
        <v>6.5</v>
      </c>
      <c r="M20" s="171">
        <v>6</v>
      </c>
      <c r="N20" s="171">
        <v>6.5</v>
      </c>
      <c r="O20" s="171">
        <v>6</v>
      </c>
      <c r="P20" s="171">
        <v>6.5</v>
      </c>
      <c r="Q20" s="65">
        <v>4.5</v>
      </c>
      <c r="R20" s="65"/>
      <c r="S20" s="171">
        <v>6.5</v>
      </c>
      <c r="T20" s="171">
        <v>6</v>
      </c>
      <c r="U20" s="171">
        <v>6.5</v>
      </c>
      <c r="V20" s="171">
        <v>6</v>
      </c>
      <c r="W20" s="171">
        <v>6.5</v>
      </c>
      <c r="X20" s="65">
        <v>4.5</v>
      </c>
      <c r="Y20" s="65"/>
      <c r="Z20" s="171">
        <v>6.5</v>
      </c>
      <c r="AA20" s="171">
        <v>6</v>
      </c>
      <c r="AB20" s="171">
        <v>6.5</v>
      </c>
      <c r="AC20" s="171">
        <v>6</v>
      </c>
      <c r="AD20" s="171">
        <v>6.5</v>
      </c>
      <c r="AE20" s="65">
        <v>4.5</v>
      </c>
      <c r="AF20" s="65"/>
      <c r="AG20" s="63"/>
    </row>
    <row r="21" spans="1:34" ht="14.25" customHeight="1">
      <c r="A21" s="63" t="s">
        <v>39</v>
      </c>
      <c r="B21" s="72" t="s">
        <v>66</v>
      </c>
      <c r="C21" s="65">
        <v>3.5</v>
      </c>
      <c r="D21" s="65"/>
      <c r="E21" s="171">
        <v>3.5</v>
      </c>
      <c r="F21" s="171">
        <v>3</v>
      </c>
      <c r="G21" s="72" t="s">
        <v>66</v>
      </c>
      <c r="H21" s="171">
        <v>3</v>
      </c>
      <c r="I21" s="171">
        <v>3.5</v>
      </c>
      <c r="J21" s="65">
        <v>3.5</v>
      </c>
      <c r="K21" s="65"/>
      <c r="L21" s="171">
        <v>3.5</v>
      </c>
      <c r="M21" s="171">
        <v>3</v>
      </c>
      <c r="N21" s="171">
        <v>3.5</v>
      </c>
      <c r="O21" s="171">
        <v>3</v>
      </c>
      <c r="P21" s="171">
        <v>3.5</v>
      </c>
      <c r="Q21" s="65">
        <v>3.5</v>
      </c>
      <c r="R21" s="65"/>
      <c r="S21" s="171">
        <v>3.5</v>
      </c>
      <c r="T21" s="171">
        <v>3</v>
      </c>
      <c r="U21" s="171">
        <v>3.5</v>
      </c>
      <c r="V21" s="171">
        <v>3</v>
      </c>
      <c r="W21" s="171">
        <v>3.5</v>
      </c>
      <c r="X21" s="65">
        <v>3.5</v>
      </c>
      <c r="Y21" s="65"/>
      <c r="Z21" s="171">
        <v>3.5</v>
      </c>
      <c r="AA21" s="171">
        <v>3</v>
      </c>
      <c r="AB21" s="171">
        <v>3.5</v>
      </c>
      <c r="AC21" s="171">
        <v>3</v>
      </c>
      <c r="AD21" s="171">
        <v>3.5</v>
      </c>
      <c r="AE21" s="65">
        <v>3.5</v>
      </c>
      <c r="AF21" s="65"/>
      <c r="AG21" s="63"/>
    </row>
    <row r="22" spans="1:34" ht="14.25" customHeight="1">
      <c r="A22" s="63" t="s">
        <v>40</v>
      </c>
      <c r="B22" s="72" t="s">
        <v>66</v>
      </c>
      <c r="C22" s="65"/>
      <c r="D22" s="65"/>
      <c r="E22" s="171">
        <v>3</v>
      </c>
      <c r="F22" s="171">
        <v>3</v>
      </c>
      <c r="G22" s="72" t="s">
        <v>66</v>
      </c>
      <c r="H22" s="171">
        <v>3</v>
      </c>
      <c r="I22" s="171">
        <v>3</v>
      </c>
      <c r="J22" s="65"/>
      <c r="K22" s="65"/>
      <c r="L22" s="171">
        <v>3</v>
      </c>
      <c r="M22" s="171">
        <v>3</v>
      </c>
      <c r="N22" s="171">
        <v>3</v>
      </c>
      <c r="O22" s="171">
        <v>3</v>
      </c>
      <c r="P22" s="171">
        <v>3</v>
      </c>
      <c r="Q22" s="65"/>
      <c r="R22" s="65"/>
      <c r="S22" s="171">
        <v>3</v>
      </c>
      <c r="T22" s="171">
        <v>3</v>
      </c>
      <c r="U22" s="171">
        <v>3</v>
      </c>
      <c r="V22" s="171">
        <v>3</v>
      </c>
      <c r="W22" s="171">
        <v>3</v>
      </c>
      <c r="X22" s="65"/>
      <c r="Y22" s="65"/>
      <c r="Z22" s="171">
        <v>3</v>
      </c>
      <c r="AA22" s="171">
        <v>3</v>
      </c>
      <c r="AB22" s="171">
        <v>3</v>
      </c>
      <c r="AC22" s="171">
        <v>3</v>
      </c>
      <c r="AD22" s="171">
        <v>3</v>
      </c>
      <c r="AE22" s="65"/>
      <c r="AF22" s="65"/>
      <c r="AG22" s="63"/>
    </row>
    <row r="23" spans="1:34" ht="14.25" customHeight="1">
      <c r="A23" s="63" t="s">
        <v>71</v>
      </c>
      <c r="B23" s="72" t="s">
        <v>66</v>
      </c>
      <c r="C23" s="65">
        <v>5</v>
      </c>
      <c r="D23" s="65"/>
      <c r="E23" s="171">
        <v>5</v>
      </c>
      <c r="F23" s="171">
        <v>5</v>
      </c>
      <c r="G23" s="72" t="s">
        <v>66</v>
      </c>
      <c r="H23" s="171">
        <v>5</v>
      </c>
      <c r="I23" s="171">
        <v>5</v>
      </c>
      <c r="J23" s="65">
        <v>5</v>
      </c>
      <c r="K23" s="65"/>
      <c r="L23" s="171">
        <v>5</v>
      </c>
      <c r="M23" s="171">
        <v>5</v>
      </c>
      <c r="N23" s="171">
        <v>5</v>
      </c>
      <c r="O23" s="171">
        <v>5</v>
      </c>
      <c r="P23" s="171">
        <v>5</v>
      </c>
      <c r="Q23" s="65">
        <v>5</v>
      </c>
      <c r="R23" s="65"/>
      <c r="S23" s="171">
        <v>5</v>
      </c>
      <c r="T23" s="171">
        <v>5</v>
      </c>
      <c r="U23" s="171">
        <v>5</v>
      </c>
      <c r="V23" s="171">
        <v>5</v>
      </c>
      <c r="W23" s="171">
        <v>5</v>
      </c>
      <c r="X23" s="65">
        <v>5</v>
      </c>
      <c r="Y23" s="65"/>
      <c r="Z23" s="171">
        <v>5</v>
      </c>
      <c r="AA23" s="171">
        <v>5</v>
      </c>
      <c r="AB23" s="171">
        <v>5</v>
      </c>
      <c r="AC23" s="171">
        <v>5</v>
      </c>
      <c r="AD23" s="171">
        <v>5</v>
      </c>
      <c r="AE23" s="65">
        <v>5</v>
      </c>
      <c r="AF23" s="65"/>
      <c r="AG23" s="63"/>
    </row>
    <row r="24" spans="1:34" ht="14.25" customHeight="1">
      <c r="E24" s="61">
        <v>2</v>
      </c>
      <c r="F24" s="61">
        <v>2</v>
      </c>
      <c r="H24" s="61">
        <v>3</v>
      </c>
      <c r="I24" s="61">
        <v>3</v>
      </c>
      <c r="L24" s="61">
        <v>3</v>
      </c>
      <c r="M24" s="61">
        <v>3</v>
      </c>
      <c r="N24" s="61">
        <v>3</v>
      </c>
      <c r="O24" s="61">
        <v>3</v>
      </c>
      <c r="P24" s="61">
        <v>3</v>
      </c>
      <c r="S24" s="61">
        <v>3</v>
      </c>
      <c r="T24" s="61">
        <v>3</v>
      </c>
      <c r="U24" s="61">
        <v>3</v>
      </c>
      <c r="V24" s="172">
        <v>3</v>
      </c>
      <c r="W24" s="61">
        <v>3</v>
      </c>
      <c r="Z24" s="61">
        <v>3</v>
      </c>
      <c r="AA24" s="61">
        <v>3</v>
      </c>
      <c r="AB24" s="61">
        <v>3</v>
      </c>
      <c r="AC24" s="172">
        <v>3</v>
      </c>
      <c r="AD24" s="61">
        <v>3</v>
      </c>
      <c r="AH24" s="61">
        <f>SUM(B24:AG24)</f>
        <v>55</v>
      </c>
    </row>
    <row r="25" spans="1:34" ht="14.25" customHeight="1"/>
    <row r="26" spans="1:34" ht="14.25" customHeight="1"/>
    <row r="27" spans="1:34" ht="14.25" customHeight="1">
      <c r="A27" s="63" t="s">
        <v>42</v>
      </c>
      <c r="B27" s="72"/>
      <c r="C27" s="65"/>
      <c r="D27" s="65"/>
      <c r="E27" s="67"/>
      <c r="F27" s="67"/>
      <c r="G27" s="72"/>
      <c r="H27" s="67"/>
      <c r="I27" s="72"/>
      <c r="J27" s="65"/>
      <c r="K27" s="65"/>
      <c r="L27" s="67">
        <v>6</v>
      </c>
      <c r="M27" s="67">
        <v>3</v>
      </c>
      <c r="N27" s="67">
        <v>6</v>
      </c>
      <c r="O27" s="63">
        <v>3</v>
      </c>
      <c r="P27" s="63">
        <v>6</v>
      </c>
      <c r="Q27" s="65"/>
      <c r="R27" s="65"/>
      <c r="S27" s="67">
        <v>6</v>
      </c>
      <c r="T27" s="67">
        <v>3</v>
      </c>
      <c r="U27" s="67">
        <v>6</v>
      </c>
      <c r="V27" s="67">
        <v>3</v>
      </c>
      <c r="W27" s="63">
        <v>6</v>
      </c>
      <c r="X27" s="65"/>
      <c r="Y27" s="65"/>
      <c r="Z27" s="67">
        <v>6</v>
      </c>
      <c r="AA27" s="67">
        <v>3</v>
      </c>
      <c r="AB27" s="67">
        <v>6</v>
      </c>
      <c r="AC27" s="67">
        <v>3</v>
      </c>
      <c r="AD27" s="63">
        <v>6</v>
      </c>
      <c r="AE27" s="65"/>
      <c r="AF27" s="65"/>
      <c r="AG27" s="63"/>
    </row>
    <row r="28" spans="1:34" s="69" customFormat="1" ht="14.25" customHeight="1">
      <c r="A28" s="68" t="s">
        <v>43</v>
      </c>
      <c r="B28" s="72"/>
      <c r="C28" s="65"/>
      <c r="D28" s="65"/>
      <c r="E28" s="67"/>
      <c r="F28" s="67"/>
      <c r="G28" s="72"/>
      <c r="H28" s="67"/>
      <c r="I28" s="68"/>
      <c r="J28" s="65"/>
      <c r="K28" s="65"/>
      <c r="L28" s="67"/>
      <c r="M28" s="67"/>
      <c r="N28" s="67"/>
      <c r="O28" s="68"/>
      <c r="P28" s="68"/>
      <c r="Q28" s="65"/>
      <c r="R28" s="65"/>
      <c r="S28" s="67"/>
      <c r="T28" s="67"/>
      <c r="U28" s="67"/>
      <c r="V28" s="67"/>
      <c r="W28" s="68"/>
      <c r="X28" s="65"/>
      <c r="Y28" s="65"/>
      <c r="Z28" s="67"/>
      <c r="AA28" s="67"/>
      <c r="AB28" s="67"/>
      <c r="AC28" s="67"/>
      <c r="AD28" s="68"/>
      <c r="AE28" s="65"/>
      <c r="AF28" s="65"/>
      <c r="AG28" s="68"/>
    </row>
    <row r="29" spans="1:34" ht="14.25" customHeight="1">
      <c r="A29" s="63" t="s">
        <v>44</v>
      </c>
      <c r="B29" s="72"/>
      <c r="C29" s="65"/>
      <c r="D29" s="65"/>
      <c r="E29" s="67"/>
      <c r="F29" s="67"/>
      <c r="G29" s="72"/>
      <c r="H29" s="67"/>
      <c r="I29" s="63"/>
      <c r="J29" s="65"/>
      <c r="K29" s="65"/>
      <c r="L29" s="67"/>
      <c r="M29" s="67"/>
      <c r="N29" s="67"/>
      <c r="O29" s="63"/>
      <c r="P29" s="63"/>
      <c r="Q29" s="65"/>
      <c r="R29" s="65"/>
      <c r="S29" s="67"/>
      <c r="T29" s="67"/>
      <c r="U29" s="67"/>
      <c r="V29" s="67"/>
      <c r="W29" s="63"/>
      <c r="X29" s="65"/>
      <c r="Y29" s="65"/>
      <c r="Z29" s="67"/>
      <c r="AA29" s="67"/>
      <c r="AB29" s="67"/>
      <c r="AC29" s="67"/>
      <c r="AD29" s="63"/>
      <c r="AE29" s="65"/>
      <c r="AF29" s="65"/>
      <c r="AG29" s="63"/>
    </row>
    <row r="30" spans="1:34" ht="14.25" customHeight="1">
      <c r="A30" s="63" t="s">
        <v>45</v>
      </c>
      <c r="B30" s="72"/>
      <c r="C30" s="65"/>
      <c r="D30" s="65"/>
      <c r="E30" s="67"/>
      <c r="F30" s="67"/>
      <c r="G30" s="72"/>
      <c r="H30" s="67"/>
      <c r="I30" s="63"/>
      <c r="J30" s="65"/>
      <c r="K30" s="65"/>
      <c r="L30" s="67"/>
      <c r="M30" s="67"/>
      <c r="N30" s="67"/>
      <c r="O30" s="63"/>
      <c r="P30" s="63"/>
      <c r="Q30" s="65"/>
      <c r="R30" s="65"/>
      <c r="S30" s="67"/>
      <c r="T30" s="67"/>
      <c r="U30" s="67"/>
      <c r="V30" s="67"/>
      <c r="W30" s="63"/>
      <c r="X30" s="65"/>
      <c r="Y30" s="65"/>
      <c r="Z30" s="67"/>
      <c r="AA30" s="67"/>
      <c r="AB30" s="67"/>
      <c r="AC30" s="67"/>
      <c r="AD30" s="63"/>
      <c r="AE30" s="65"/>
      <c r="AF30" s="65"/>
      <c r="AG30" s="63"/>
    </row>
    <row r="31" spans="1:34" ht="14.25" customHeight="1">
      <c r="A31" s="63" t="s">
        <v>46</v>
      </c>
      <c r="B31" s="72"/>
      <c r="C31" s="65"/>
      <c r="D31" s="65"/>
      <c r="E31" s="67"/>
      <c r="F31" s="67"/>
      <c r="G31" s="72"/>
      <c r="H31" s="67"/>
      <c r="I31" s="63"/>
      <c r="J31" s="65"/>
      <c r="K31" s="65"/>
      <c r="L31" s="67"/>
      <c r="M31" s="67"/>
      <c r="N31" s="67"/>
      <c r="O31" s="63"/>
      <c r="P31" s="63"/>
      <c r="Q31" s="65"/>
      <c r="R31" s="65"/>
      <c r="S31" s="67"/>
      <c r="T31" s="67"/>
      <c r="U31" s="67"/>
      <c r="V31" s="67"/>
      <c r="W31" s="63"/>
      <c r="X31" s="65"/>
      <c r="Y31" s="65"/>
      <c r="Z31" s="67"/>
      <c r="AA31" s="67"/>
      <c r="AB31" s="67"/>
      <c r="AC31" s="67"/>
      <c r="AD31" s="63"/>
      <c r="AE31" s="65"/>
      <c r="AF31" s="65"/>
      <c r="AG31" s="63"/>
    </row>
    <row r="32" spans="1:34" ht="14.25" customHeight="1">
      <c r="A32" s="63" t="s">
        <v>47</v>
      </c>
      <c r="B32" s="72"/>
      <c r="C32" s="65"/>
      <c r="D32" s="65"/>
      <c r="E32" s="67"/>
      <c r="F32" s="67"/>
      <c r="G32" s="72"/>
      <c r="H32" s="67"/>
      <c r="I32" s="63"/>
      <c r="J32" s="65"/>
      <c r="K32" s="65"/>
      <c r="L32" s="67"/>
      <c r="M32" s="67"/>
      <c r="N32" s="67"/>
      <c r="O32" s="63"/>
      <c r="P32" s="63"/>
      <c r="Q32" s="65"/>
      <c r="R32" s="65"/>
      <c r="S32" s="67"/>
      <c r="T32" s="67"/>
      <c r="U32" s="67"/>
      <c r="V32" s="67"/>
      <c r="W32" s="63"/>
      <c r="X32" s="65"/>
      <c r="Y32" s="65"/>
      <c r="Z32" s="67"/>
      <c r="AA32" s="67"/>
      <c r="AB32" s="67"/>
      <c r="AC32" s="67"/>
      <c r="AD32" s="63"/>
      <c r="AE32" s="65"/>
      <c r="AF32" s="65"/>
      <c r="AG32" s="63"/>
    </row>
    <row r="33" spans="1:33" s="73" customFormat="1" ht="14.25" customHeight="1">
      <c r="A33" s="72" t="s">
        <v>70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</row>
    <row r="34" spans="1:33" ht="14.25" customHeight="1">
      <c r="A34" s="63" t="s">
        <v>49</v>
      </c>
      <c r="B34" s="72"/>
      <c r="C34" s="65"/>
      <c r="D34" s="65"/>
      <c r="E34" s="67"/>
      <c r="F34" s="67"/>
      <c r="G34" s="72"/>
      <c r="H34" s="67"/>
      <c r="I34" s="63"/>
      <c r="J34" s="65"/>
      <c r="K34" s="65"/>
      <c r="L34" s="67"/>
      <c r="M34" s="67"/>
      <c r="N34" s="67"/>
      <c r="O34" s="63"/>
      <c r="P34" s="63"/>
      <c r="Q34" s="65"/>
      <c r="R34" s="65"/>
      <c r="S34" s="67"/>
      <c r="T34" s="67"/>
      <c r="U34" s="67"/>
      <c r="V34" s="67"/>
      <c r="W34" s="63"/>
      <c r="X34" s="65"/>
      <c r="Y34" s="65"/>
      <c r="Z34" s="67"/>
      <c r="AA34" s="67"/>
      <c r="AB34" s="67"/>
      <c r="AC34" s="67"/>
      <c r="AD34" s="63"/>
      <c r="AE34" s="65"/>
      <c r="AF34" s="65"/>
      <c r="AG34" s="63"/>
    </row>
    <row r="35" spans="1:33" ht="14.25" customHeight="1">
      <c r="A35" s="63" t="s">
        <v>50</v>
      </c>
      <c r="B35" s="72"/>
      <c r="C35" s="65"/>
      <c r="D35" s="65"/>
      <c r="E35" s="67"/>
      <c r="F35" s="67"/>
      <c r="G35" s="72"/>
      <c r="H35" s="67"/>
      <c r="I35" s="63"/>
      <c r="J35" s="65"/>
      <c r="K35" s="65"/>
      <c r="L35" s="67"/>
      <c r="M35" s="67"/>
      <c r="N35" s="67"/>
      <c r="O35" s="63"/>
      <c r="P35" s="63"/>
      <c r="Q35" s="65"/>
      <c r="R35" s="65"/>
      <c r="S35" s="67"/>
      <c r="T35" s="67"/>
      <c r="U35" s="67"/>
      <c r="V35" s="67"/>
      <c r="W35" s="63"/>
      <c r="X35" s="65"/>
      <c r="Y35" s="65"/>
      <c r="Z35" s="67"/>
      <c r="AA35" s="67"/>
      <c r="AB35" s="67"/>
      <c r="AC35" s="67"/>
      <c r="AD35" s="63"/>
      <c r="AE35" s="65"/>
      <c r="AF35" s="65"/>
      <c r="AG35" s="63"/>
    </row>
    <row r="36" spans="1:33" ht="14.25" customHeight="1"/>
    <row r="37" spans="1:33" ht="14.25" customHeight="1"/>
    <row r="38" spans="1:33" ht="14.25" customHeight="1"/>
    <row r="39" spans="1:33" ht="14.25" customHeight="1"/>
    <row r="40" spans="1:33" ht="14.25" customHeight="1"/>
    <row r="41" spans="1:33" ht="14.25" customHeight="1"/>
    <row r="42" spans="1:33" ht="14.25" customHeight="1"/>
    <row r="43" spans="1:33" ht="14.25" customHeight="1"/>
    <row r="44" spans="1:33" ht="14.25" customHeight="1"/>
    <row r="45" spans="1:33" ht="14.25" customHeight="1"/>
    <row r="46" spans="1:33" ht="14.25" customHeight="1"/>
    <row r="47" spans="1:33" ht="14.25" customHeight="1"/>
    <row r="48" spans="1:33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</sheetData>
  <mergeCells count="1">
    <mergeCell ref="B2:AF2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77"/>
  <sheetViews>
    <sheetView topLeftCell="L1" workbookViewId="0">
      <selection activeCell="D24" sqref="D24"/>
    </sheetView>
  </sheetViews>
  <sheetFormatPr defaultColWidth="3" defaultRowHeight="15" customHeight="1"/>
  <cols>
    <col min="1" max="1" width="25.5703125" style="61" customWidth="1"/>
    <col min="2" max="6" width="4.5703125" style="61" customWidth="1"/>
    <col min="7" max="8" width="4.5703125" style="66" customWidth="1"/>
    <col min="9" max="13" width="4.5703125" style="61" customWidth="1"/>
    <col min="14" max="15" width="4.5703125" style="66" customWidth="1"/>
    <col min="16" max="20" width="4.5703125" style="61" customWidth="1"/>
    <col min="21" max="22" width="4.5703125" style="66" customWidth="1"/>
    <col min="23" max="27" width="4.5703125" style="61" customWidth="1"/>
    <col min="28" max="29" width="4.5703125" style="66" customWidth="1"/>
    <col min="30" max="30" width="5.28515625" style="61" customWidth="1"/>
    <col min="31" max="16384" width="3" style="61"/>
  </cols>
  <sheetData>
    <row r="1" spans="1:30" ht="15.75">
      <c r="A1" s="24" t="s">
        <v>18</v>
      </c>
      <c r="B1" s="24">
        <v>1</v>
      </c>
      <c r="C1" s="24">
        <v>2</v>
      </c>
      <c r="D1" s="24">
        <v>3</v>
      </c>
      <c r="E1" s="24">
        <v>4</v>
      </c>
      <c r="F1" s="24">
        <v>5</v>
      </c>
      <c r="G1" s="26">
        <v>6</v>
      </c>
      <c r="H1" s="26">
        <v>7</v>
      </c>
      <c r="I1" s="24">
        <v>8</v>
      </c>
      <c r="J1" s="24">
        <v>9</v>
      </c>
      <c r="K1" s="24">
        <v>10</v>
      </c>
      <c r="L1" s="24">
        <v>11</v>
      </c>
      <c r="M1" s="24">
        <v>12</v>
      </c>
      <c r="N1" s="26">
        <v>13</v>
      </c>
      <c r="O1" s="26">
        <v>14</v>
      </c>
      <c r="P1" s="24">
        <v>15</v>
      </c>
      <c r="Q1" s="24">
        <v>16</v>
      </c>
      <c r="R1" s="24">
        <v>17</v>
      </c>
      <c r="S1" s="24">
        <v>18</v>
      </c>
      <c r="T1" s="24">
        <v>19</v>
      </c>
      <c r="U1" s="26">
        <v>20</v>
      </c>
      <c r="V1" s="26">
        <v>21</v>
      </c>
      <c r="W1" s="24">
        <v>22</v>
      </c>
      <c r="X1" s="24">
        <v>23</v>
      </c>
      <c r="Y1" s="24">
        <v>24</v>
      </c>
      <c r="Z1" s="24">
        <v>25</v>
      </c>
      <c r="AA1" s="24">
        <v>26</v>
      </c>
      <c r="AB1" s="26">
        <v>27</v>
      </c>
      <c r="AC1" s="26">
        <v>28</v>
      </c>
    </row>
    <row r="2" spans="1:30">
      <c r="A2" s="28"/>
      <c r="B2" s="214" t="s">
        <v>20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</row>
    <row r="3" spans="1:30">
      <c r="A3" s="63" t="s">
        <v>21</v>
      </c>
      <c r="B3" s="157">
        <v>5</v>
      </c>
      <c r="C3" s="157">
        <v>5</v>
      </c>
      <c r="D3" s="157">
        <v>5</v>
      </c>
      <c r="E3" s="157">
        <v>5</v>
      </c>
      <c r="F3" s="157">
        <v>5</v>
      </c>
      <c r="G3" s="64">
        <v>5</v>
      </c>
      <c r="H3" s="64"/>
      <c r="I3" s="157">
        <v>5</v>
      </c>
      <c r="J3" s="157">
        <v>5</v>
      </c>
      <c r="K3" s="157">
        <v>5</v>
      </c>
      <c r="L3" s="157">
        <v>5</v>
      </c>
      <c r="M3" s="157">
        <v>5</v>
      </c>
      <c r="N3" s="64">
        <v>5</v>
      </c>
      <c r="O3" s="64"/>
      <c r="P3" s="155">
        <v>5</v>
      </c>
      <c r="Q3" s="155">
        <v>5</v>
      </c>
      <c r="R3" s="157">
        <v>5</v>
      </c>
      <c r="S3" s="157">
        <v>5</v>
      </c>
      <c r="T3" s="28">
        <v>5</v>
      </c>
      <c r="U3" s="64">
        <v>5</v>
      </c>
      <c r="V3" s="64"/>
      <c r="W3" s="157">
        <v>5</v>
      </c>
      <c r="X3" s="157">
        <v>5</v>
      </c>
      <c r="Y3" s="157">
        <v>5</v>
      </c>
      <c r="Z3" s="157">
        <v>5</v>
      </c>
      <c r="AA3" s="157">
        <v>5</v>
      </c>
      <c r="AB3" s="64">
        <v>5</v>
      </c>
      <c r="AC3" s="64"/>
    </row>
    <row r="4" spans="1:30">
      <c r="A4" s="63" t="s">
        <v>22</v>
      </c>
      <c r="B4" s="157">
        <v>8</v>
      </c>
      <c r="C4" s="157">
        <v>8</v>
      </c>
      <c r="D4" s="157">
        <v>8</v>
      </c>
      <c r="E4" s="157">
        <v>8</v>
      </c>
      <c r="F4" s="157">
        <v>8</v>
      </c>
      <c r="G4" s="64"/>
      <c r="H4" s="64"/>
      <c r="I4" s="157">
        <v>8</v>
      </c>
      <c r="J4" s="157">
        <v>8</v>
      </c>
      <c r="K4" s="157">
        <v>8</v>
      </c>
      <c r="L4" s="157">
        <v>8</v>
      </c>
      <c r="M4" s="157">
        <v>8</v>
      </c>
      <c r="N4" s="64"/>
      <c r="O4" s="64"/>
      <c r="P4" s="155">
        <v>8</v>
      </c>
      <c r="Q4" s="155">
        <v>8</v>
      </c>
      <c r="R4" s="157">
        <v>8</v>
      </c>
      <c r="S4" s="157">
        <v>8</v>
      </c>
      <c r="T4" s="28">
        <v>8</v>
      </c>
      <c r="U4" s="64"/>
      <c r="V4" s="64"/>
      <c r="W4" s="157">
        <v>8</v>
      </c>
      <c r="X4" s="157">
        <v>8</v>
      </c>
      <c r="Y4" s="157">
        <v>8</v>
      </c>
      <c r="Z4" s="157">
        <v>8</v>
      </c>
      <c r="AA4" s="157">
        <v>8</v>
      </c>
      <c r="AB4" s="64"/>
      <c r="AC4" s="64"/>
    </row>
    <row r="5" spans="1:30" s="73" customFormat="1">
      <c r="A5" s="72" t="s">
        <v>23</v>
      </c>
      <c r="B5" s="70" t="s">
        <v>61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</row>
    <row r="6" spans="1:30">
      <c r="A6" s="63" t="s">
        <v>24</v>
      </c>
      <c r="B6" s="157">
        <v>3</v>
      </c>
      <c r="C6" s="157">
        <v>3</v>
      </c>
      <c r="D6" s="157">
        <v>3</v>
      </c>
      <c r="E6" s="157">
        <v>3</v>
      </c>
      <c r="F6" s="70"/>
      <c r="G6" s="64"/>
      <c r="H6" s="64"/>
      <c r="I6" s="157">
        <v>3</v>
      </c>
      <c r="J6" s="157">
        <v>3</v>
      </c>
      <c r="K6" s="157">
        <v>3</v>
      </c>
      <c r="L6" s="157">
        <v>3</v>
      </c>
      <c r="M6" s="70"/>
      <c r="N6" s="64"/>
      <c r="O6" s="64"/>
      <c r="P6" s="155"/>
      <c r="Q6" s="155"/>
      <c r="R6" s="157">
        <v>3</v>
      </c>
      <c r="S6" s="157">
        <v>3</v>
      </c>
      <c r="T6" s="70"/>
      <c r="U6" s="64"/>
      <c r="V6" s="64"/>
      <c r="W6" s="157">
        <v>3</v>
      </c>
      <c r="X6" s="157">
        <v>3</v>
      </c>
      <c r="Y6" s="157">
        <v>3</v>
      </c>
      <c r="Z6" s="157">
        <v>3</v>
      </c>
      <c r="AA6" s="70"/>
      <c r="AB6" s="64"/>
      <c r="AC6" s="64"/>
      <c r="AD6" s="61">
        <f>SUM(B6:AC6)</f>
        <v>42</v>
      </c>
    </row>
    <row r="7" spans="1:30">
      <c r="A7" s="63" t="s">
        <v>25</v>
      </c>
      <c r="B7" s="157">
        <v>3</v>
      </c>
      <c r="C7" s="157">
        <v>3</v>
      </c>
      <c r="D7" s="157">
        <v>3</v>
      </c>
      <c r="E7" s="157">
        <v>3</v>
      </c>
      <c r="F7" s="157">
        <v>3</v>
      </c>
      <c r="G7" s="64">
        <v>3</v>
      </c>
      <c r="H7" s="64"/>
      <c r="I7" s="157">
        <v>3</v>
      </c>
      <c r="J7" s="157">
        <v>3</v>
      </c>
      <c r="K7" s="157">
        <v>3</v>
      </c>
      <c r="L7" s="157">
        <v>3</v>
      </c>
      <c r="M7" s="157">
        <v>3</v>
      </c>
      <c r="N7" s="64">
        <v>3</v>
      </c>
      <c r="O7" s="64"/>
      <c r="P7" s="155">
        <v>3</v>
      </c>
      <c r="Q7" s="155">
        <v>3</v>
      </c>
      <c r="R7" s="157">
        <v>3</v>
      </c>
      <c r="S7" s="157">
        <v>3</v>
      </c>
      <c r="T7" s="28">
        <v>3</v>
      </c>
      <c r="U7" s="64">
        <v>3</v>
      </c>
      <c r="V7" s="64"/>
      <c r="W7" s="157">
        <v>3</v>
      </c>
      <c r="X7" s="157">
        <v>3</v>
      </c>
      <c r="Y7" s="157">
        <v>3</v>
      </c>
      <c r="Z7" s="157">
        <v>3</v>
      </c>
      <c r="AA7" s="157">
        <v>3</v>
      </c>
      <c r="AB7" s="64">
        <v>3</v>
      </c>
      <c r="AC7" s="64"/>
    </row>
    <row r="8" spans="1:30">
      <c r="A8" s="63" t="s">
        <v>26</v>
      </c>
      <c r="B8" s="157">
        <v>3</v>
      </c>
      <c r="C8" s="157">
        <v>3</v>
      </c>
      <c r="D8" s="157">
        <v>3</v>
      </c>
      <c r="E8" s="157">
        <v>3</v>
      </c>
      <c r="F8" s="157">
        <v>3</v>
      </c>
      <c r="G8" s="64">
        <v>3</v>
      </c>
      <c r="H8" s="64"/>
      <c r="I8" s="157">
        <v>3</v>
      </c>
      <c r="J8" s="157">
        <v>3</v>
      </c>
      <c r="K8" s="157">
        <v>3</v>
      </c>
      <c r="L8" s="157">
        <v>3</v>
      </c>
      <c r="M8" s="157">
        <v>3</v>
      </c>
      <c r="N8" s="64">
        <v>3</v>
      </c>
      <c r="O8" s="64"/>
      <c r="P8" s="155">
        <v>3</v>
      </c>
      <c r="Q8" s="155">
        <v>3</v>
      </c>
      <c r="R8" s="157">
        <v>3</v>
      </c>
      <c r="S8" s="157">
        <v>3</v>
      </c>
      <c r="T8" s="28">
        <v>3</v>
      </c>
      <c r="U8" s="64">
        <v>3</v>
      </c>
      <c r="V8" s="64"/>
      <c r="W8" s="157">
        <v>3</v>
      </c>
      <c r="X8" s="157">
        <v>3</v>
      </c>
      <c r="Y8" s="157">
        <v>3</v>
      </c>
      <c r="Z8" s="157">
        <v>3</v>
      </c>
      <c r="AA8" s="157">
        <v>3</v>
      </c>
      <c r="AB8" s="64">
        <v>3</v>
      </c>
      <c r="AC8" s="64"/>
    </row>
    <row r="9" spans="1:30">
      <c r="A9" s="63" t="s">
        <v>27</v>
      </c>
      <c r="B9" s="157">
        <v>5</v>
      </c>
      <c r="C9" s="157">
        <v>5</v>
      </c>
      <c r="D9" s="157">
        <v>5</v>
      </c>
      <c r="E9" s="157">
        <v>5</v>
      </c>
      <c r="F9" s="157">
        <v>5</v>
      </c>
      <c r="G9" s="64">
        <v>5</v>
      </c>
      <c r="H9" s="64"/>
      <c r="I9" s="157">
        <v>5</v>
      </c>
      <c r="J9" s="157">
        <v>5</v>
      </c>
      <c r="K9" s="157">
        <v>5</v>
      </c>
      <c r="L9" s="157">
        <v>5</v>
      </c>
      <c r="M9" s="157">
        <v>5</v>
      </c>
      <c r="N9" s="64">
        <v>5</v>
      </c>
      <c r="O9" s="64"/>
      <c r="P9" s="155">
        <v>5</v>
      </c>
      <c r="Q9" s="155">
        <v>5</v>
      </c>
      <c r="R9" s="157">
        <v>5</v>
      </c>
      <c r="S9" s="157">
        <v>5</v>
      </c>
      <c r="T9" s="28">
        <v>5</v>
      </c>
      <c r="U9" s="64">
        <v>5</v>
      </c>
      <c r="V9" s="64"/>
      <c r="W9" s="157">
        <v>5</v>
      </c>
      <c r="X9" s="157">
        <v>5</v>
      </c>
      <c r="Y9" s="157">
        <v>5</v>
      </c>
      <c r="Z9" s="157">
        <v>5</v>
      </c>
      <c r="AA9" s="157">
        <v>5</v>
      </c>
      <c r="AB9" s="64">
        <v>5</v>
      </c>
      <c r="AC9" s="64"/>
    </row>
    <row r="10" spans="1:30">
      <c r="A10" s="63" t="s">
        <v>28</v>
      </c>
      <c r="B10" s="157">
        <v>5.5</v>
      </c>
      <c r="C10" s="157">
        <v>5.5</v>
      </c>
      <c r="D10" s="157">
        <v>5.5</v>
      </c>
      <c r="E10" s="157">
        <v>5.5</v>
      </c>
      <c r="F10" s="157">
        <v>5.5</v>
      </c>
      <c r="G10" s="64">
        <v>2.5</v>
      </c>
      <c r="H10" s="64"/>
      <c r="I10" s="157">
        <v>5.5</v>
      </c>
      <c r="J10" s="157">
        <v>5.5</v>
      </c>
      <c r="K10" s="157">
        <v>5.5</v>
      </c>
      <c r="L10" s="157">
        <v>5.5</v>
      </c>
      <c r="M10" s="157">
        <v>5.5</v>
      </c>
      <c r="N10" s="64">
        <v>2.5</v>
      </c>
      <c r="O10" s="64"/>
      <c r="P10" s="155">
        <v>5.5</v>
      </c>
      <c r="Q10" s="155">
        <v>5.5</v>
      </c>
      <c r="R10" s="157">
        <v>5.5</v>
      </c>
      <c r="S10" s="157">
        <v>5.5</v>
      </c>
      <c r="T10" s="28" t="s">
        <v>57</v>
      </c>
      <c r="U10" s="64" t="s">
        <v>57</v>
      </c>
      <c r="V10" s="64"/>
      <c r="W10" s="157">
        <v>5.5</v>
      </c>
      <c r="X10" s="157">
        <v>5.5</v>
      </c>
      <c r="Y10" s="157">
        <v>5.5</v>
      </c>
      <c r="Z10" s="157">
        <v>5.5</v>
      </c>
      <c r="AA10" s="157">
        <v>5.5</v>
      </c>
      <c r="AB10" s="64">
        <v>2.5</v>
      </c>
      <c r="AC10" s="64"/>
    </row>
    <row r="11" spans="1:30">
      <c r="A11" s="63" t="s">
        <v>29</v>
      </c>
      <c r="B11" s="157">
        <v>4</v>
      </c>
      <c r="C11" s="157">
        <v>4</v>
      </c>
      <c r="D11" s="157">
        <v>4</v>
      </c>
      <c r="E11" s="157">
        <v>4</v>
      </c>
      <c r="F11" s="157">
        <v>4</v>
      </c>
      <c r="G11" s="64"/>
      <c r="H11" s="64"/>
      <c r="I11" s="157">
        <v>6</v>
      </c>
      <c r="J11" s="157">
        <v>6</v>
      </c>
      <c r="K11" s="157">
        <v>4</v>
      </c>
      <c r="L11" s="157">
        <v>4</v>
      </c>
      <c r="M11" s="157">
        <v>4</v>
      </c>
      <c r="N11" s="64"/>
      <c r="O11" s="64"/>
      <c r="P11" s="155">
        <v>4</v>
      </c>
      <c r="Q11" s="155">
        <v>4</v>
      </c>
      <c r="R11" s="157">
        <v>4</v>
      </c>
      <c r="S11" s="157">
        <v>4</v>
      </c>
      <c r="T11" s="28">
        <v>4</v>
      </c>
      <c r="U11" s="64"/>
      <c r="V11" s="64"/>
      <c r="W11" s="157">
        <v>4</v>
      </c>
      <c r="X11" s="157">
        <v>4</v>
      </c>
      <c r="Y11" s="157">
        <v>6</v>
      </c>
      <c r="Z11" s="157">
        <v>6</v>
      </c>
      <c r="AA11" s="157">
        <v>6</v>
      </c>
      <c r="AB11" s="64"/>
      <c r="AC11" s="64"/>
    </row>
    <row r="12" spans="1:30">
      <c r="A12" s="63" t="s">
        <v>30</v>
      </c>
      <c r="B12" s="171">
        <v>5</v>
      </c>
      <c r="C12" s="171">
        <v>5</v>
      </c>
      <c r="D12" s="171">
        <v>5</v>
      </c>
      <c r="E12" s="171">
        <v>5</v>
      </c>
      <c r="F12" s="171">
        <v>5</v>
      </c>
      <c r="G12" s="65">
        <v>5</v>
      </c>
      <c r="H12" s="65"/>
      <c r="I12" s="171">
        <v>5</v>
      </c>
      <c r="J12" s="171">
        <v>5</v>
      </c>
      <c r="K12" s="171">
        <v>5</v>
      </c>
      <c r="L12" s="171">
        <v>5</v>
      </c>
      <c r="M12" s="171">
        <v>5</v>
      </c>
      <c r="N12" s="65">
        <v>5</v>
      </c>
      <c r="O12" s="65"/>
      <c r="P12" s="67">
        <v>5</v>
      </c>
      <c r="Q12" s="67">
        <v>5</v>
      </c>
      <c r="R12" s="171">
        <v>5</v>
      </c>
      <c r="S12" s="171">
        <v>5</v>
      </c>
      <c r="T12" s="63">
        <v>5</v>
      </c>
      <c r="U12" s="65">
        <v>5</v>
      </c>
      <c r="V12" s="65"/>
      <c r="W12" s="171">
        <v>5</v>
      </c>
      <c r="X12" s="171">
        <v>5</v>
      </c>
      <c r="Y12" s="171">
        <v>5</v>
      </c>
      <c r="Z12" s="171">
        <v>5</v>
      </c>
      <c r="AA12" s="171">
        <v>5</v>
      </c>
      <c r="AB12" s="65">
        <v>5</v>
      </c>
      <c r="AC12" s="65"/>
    </row>
    <row r="13" spans="1:30">
      <c r="A13" s="63" t="s">
        <v>31</v>
      </c>
      <c r="B13" s="171">
        <v>6</v>
      </c>
      <c r="C13" s="171">
        <v>6</v>
      </c>
      <c r="D13" s="171">
        <v>6</v>
      </c>
      <c r="E13" s="171">
        <v>6</v>
      </c>
      <c r="F13" s="171">
        <v>6</v>
      </c>
      <c r="G13" s="65">
        <v>4</v>
      </c>
      <c r="H13" s="65"/>
      <c r="I13" s="171">
        <v>6</v>
      </c>
      <c r="J13" s="171">
        <v>6</v>
      </c>
      <c r="K13" s="171">
        <v>6</v>
      </c>
      <c r="L13" s="171">
        <v>6</v>
      </c>
      <c r="M13" s="171">
        <v>6</v>
      </c>
      <c r="N13" s="65">
        <v>4</v>
      </c>
      <c r="O13" s="65"/>
      <c r="P13" s="67">
        <v>6</v>
      </c>
      <c r="Q13" s="67">
        <v>6</v>
      </c>
      <c r="R13" s="171">
        <v>6</v>
      </c>
      <c r="S13" s="171">
        <v>6</v>
      </c>
      <c r="T13" s="63">
        <v>6</v>
      </c>
      <c r="U13" s="65">
        <v>4</v>
      </c>
      <c r="V13" s="65"/>
      <c r="W13" s="171">
        <v>6</v>
      </c>
      <c r="X13" s="171">
        <v>6</v>
      </c>
      <c r="Y13" s="171">
        <v>6</v>
      </c>
      <c r="Z13" s="171">
        <v>6</v>
      </c>
      <c r="AA13" s="171">
        <v>6</v>
      </c>
      <c r="AB13" s="65">
        <v>4</v>
      </c>
      <c r="AC13" s="65"/>
    </row>
    <row r="14" spans="1:30">
      <c r="A14" s="63" t="s">
        <v>32</v>
      </c>
      <c r="B14" s="171">
        <v>4</v>
      </c>
      <c r="C14" s="171">
        <v>4</v>
      </c>
      <c r="D14" s="171">
        <v>4</v>
      </c>
      <c r="E14" s="171">
        <v>4</v>
      </c>
      <c r="F14" s="171">
        <v>4</v>
      </c>
      <c r="G14" s="65">
        <v>4</v>
      </c>
      <c r="H14" s="65"/>
      <c r="I14" s="171">
        <v>4</v>
      </c>
      <c r="J14" s="171">
        <v>4</v>
      </c>
      <c r="K14" s="171">
        <v>4</v>
      </c>
      <c r="L14" s="171">
        <v>4</v>
      </c>
      <c r="M14" s="171">
        <v>4</v>
      </c>
      <c r="N14" s="65">
        <v>4</v>
      </c>
      <c r="O14" s="65"/>
      <c r="P14" s="67">
        <v>4</v>
      </c>
      <c r="Q14" s="67">
        <v>4</v>
      </c>
      <c r="R14" s="171">
        <v>4</v>
      </c>
      <c r="S14" s="171">
        <v>4</v>
      </c>
      <c r="T14" s="63">
        <v>4</v>
      </c>
      <c r="U14" s="65">
        <v>4</v>
      </c>
      <c r="V14" s="65"/>
      <c r="W14" s="171">
        <v>4</v>
      </c>
      <c r="X14" s="171">
        <v>4</v>
      </c>
      <c r="Y14" s="171">
        <v>4</v>
      </c>
      <c r="Z14" s="171">
        <v>4</v>
      </c>
      <c r="AA14" s="171">
        <v>4</v>
      </c>
      <c r="AB14" s="65">
        <v>4</v>
      </c>
      <c r="AC14" s="65"/>
    </row>
    <row r="15" spans="1:30">
      <c r="A15" s="63" t="s">
        <v>33</v>
      </c>
      <c r="B15" s="171">
        <v>6</v>
      </c>
      <c r="C15" s="171">
        <v>6</v>
      </c>
      <c r="D15" s="171">
        <v>6</v>
      </c>
      <c r="E15" s="171">
        <v>6</v>
      </c>
      <c r="F15" s="171">
        <v>6</v>
      </c>
      <c r="G15" s="65"/>
      <c r="H15" s="65"/>
      <c r="I15" s="171">
        <v>6</v>
      </c>
      <c r="J15" s="171">
        <v>6</v>
      </c>
      <c r="K15" s="171">
        <v>6</v>
      </c>
      <c r="L15" s="171">
        <v>6</v>
      </c>
      <c r="M15" s="171">
        <v>6</v>
      </c>
      <c r="N15" s="65"/>
      <c r="O15" s="65"/>
      <c r="P15" s="67">
        <v>6</v>
      </c>
      <c r="Q15" s="67">
        <v>6</v>
      </c>
      <c r="R15" s="171">
        <v>6</v>
      </c>
      <c r="S15" s="171">
        <v>6</v>
      </c>
      <c r="T15" s="63">
        <v>6</v>
      </c>
      <c r="U15" s="65"/>
      <c r="V15" s="65"/>
      <c r="W15" s="171">
        <v>6</v>
      </c>
      <c r="X15" s="171">
        <v>6</v>
      </c>
      <c r="Y15" s="171">
        <v>6</v>
      </c>
      <c r="Z15" s="171">
        <v>6</v>
      </c>
      <c r="AA15" s="171">
        <v>6</v>
      </c>
      <c r="AB15" s="65"/>
      <c r="AC15" s="65"/>
    </row>
    <row r="16" spans="1:30">
      <c r="A16" s="63" t="s">
        <v>34</v>
      </c>
      <c r="B16" s="171">
        <v>3.6</v>
      </c>
      <c r="C16" s="171">
        <v>3.6</v>
      </c>
      <c r="D16" s="171">
        <v>3.6</v>
      </c>
      <c r="E16" s="171">
        <v>3.6</v>
      </c>
      <c r="F16" s="171">
        <v>3.6</v>
      </c>
      <c r="G16" s="65">
        <v>3.6</v>
      </c>
      <c r="H16" s="65"/>
      <c r="I16" s="171">
        <v>3.6</v>
      </c>
      <c r="J16" s="171">
        <v>3.6</v>
      </c>
      <c r="K16" s="171">
        <v>3.6</v>
      </c>
      <c r="L16" s="171">
        <v>3.6</v>
      </c>
      <c r="M16" s="171">
        <v>3.6</v>
      </c>
      <c r="N16" s="65">
        <v>3.6</v>
      </c>
      <c r="O16" s="65"/>
      <c r="P16" s="67">
        <v>3.6</v>
      </c>
      <c r="Q16" s="67">
        <v>3.6</v>
      </c>
      <c r="R16" s="171">
        <v>3.6</v>
      </c>
      <c r="S16" s="171">
        <v>3.6</v>
      </c>
      <c r="T16" s="72" t="s">
        <v>62</v>
      </c>
      <c r="U16" s="65">
        <v>3.6</v>
      </c>
      <c r="V16" s="65"/>
      <c r="W16" s="171">
        <v>3.6</v>
      </c>
      <c r="X16" s="171">
        <v>3.6</v>
      </c>
      <c r="Y16" s="171">
        <v>3.6</v>
      </c>
      <c r="Z16" s="171">
        <v>3.6</v>
      </c>
      <c r="AA16" s="171">
        <v>3.6</v>
      </c>
      <c r="AB16" s="65">
        <v>3.6</v>
      </c>
      <c r="AC16" s="65"/>
    </row>
    <row r="17" spans="1:30" ht="14.25" customHeight="1">
      <c r="A17" s="63" t="s">
        <v>35</v>
      </c>
      <c r="B17" s="171">
        <v>5</v>
      </c>
      <c r="C17" s="171">
        <v>5</v>
      </c>
      <c r="D17" s="171">
        <v>5</v>
      </c>
      <c r="E17" s="171">
        <v>5</v>
      </c>
      <c r="F17" s="171">
        <v>5</v>
      </c>
      <c r="G17" s="65">
        <v>5</v>
      </c>
      <c r="H17" s="65"/>
      <c r="I17" s="171">
        <v>5</v>
      </c>
      <c r="J17" s="171">
        <v>5</v>
      </c>
      <c r="K17" s="171">
        <v>5</v>
      </c>
      <c r="L17" s="171">
        <v>5</v>
      </c>
      <c r="M17" s="171">
        <v>5</v>
      </c>
      <c r="N17" s="65">
        <v>5</v>
      </c>
      <c r="O17" s="65"/>
      <c r="P17" s="67">
        <v>5</v>
      </c>
      <c r="Q17" s="67">
        <v>5</v>
      </c>
      <c r="R17" s="171">
        <v>5</v>
      </c>
      <c r="S17" s="171">
        <v>5</v>
      </c>
      <c r="T17" s="63">
        <v>5</v>
      </c>
      <c r="U17" s="65">
        <v>5</v>
      </c>
      <c r="V17" s="65"/>
      <c r="W17" s="171">
        <v>5</v>
      </c>
      <c r="X17" s="171">
        <v>5</v>
      </c>
      <c r="Y17" s="171">
        <v>5</v>
      </c>
      <c r="Z17" s="171">
        <v>5</v>
      </c>
      <c r="AA17" s="171">
        <v>5</v>
      </c>
      <c r="AB17" s="65">
        <v>5</v>
      </c>
      <c r="AC17" s="65"/>
    </row>
    <row r="18" spans="1:30" ht="14.25" customHeight="1">
      <c r="A18" s="63" t="s">
        <v>36</v>
      </c>
      <c r="B18" s="171">
        <v>7</v>
      </c>
      <c r="C18" s="171">
        <v>7.5</v>
      </c>
      <c r="D18" s="171">
        <v>7</v>
      </c>
      <c r="E18" s="171">
        <v>7.5</v>
      </c>
      <c r="F18" s="171">
        <v>7</v>
      </c>
      <c r="G18" s="65">
        <v>4</v>
      </c>
      <c r="H18" s="65"/>
      <c r="I18" s="171">
        <v>7</v>
      </c>
      <c r="J18" s="171">
        <v>7.5</v>
      </c>
      <c r="K18" s="171">
        <v>7</v>
      </c>
      <c r="L18" s="171">
        <v>7.5</v>
      </c>
      <c r="M18" s="171">
        <v>7</v>
      </c>
      <c r="N18" s="65">
        <v>4</v>
      </c>
      <c r="O18" s="65"/>
      <c r="P18" s="67">
        <v>7</v>
      </c>
      <c r="Q18" s="67">
        <v>7.5</v>
      </c>
      <c r="R18" s="171">
        <v>7</v>
      </c>
      <c r="S18" s="171">
        <v>7.5</v>
      </c>
      <c r="T18" s="63">
        <v>7</v>
      </c>
      <c r="U18" s="65">
        <v>4</v>
      </c>
      <c r="V18" s="65"/>
      <c r="W18" s="171">
        <v>7</v>
      </c>
      <c r="X18" s="171">
        <v>7.5</v>
      </c>
      <c r="Y18" s="171">
        <v>7</v>
      </c>
      <c r="Z18" s="171">
        <v>7.5</v>
      </c>
      <c r="AA18" s="171">
        <v>7</v>
      </c>
      <c r="AB18" s="65">
        <v>4</v>
      </c>
      <c r="AC18" s="65"/>
    </row>
    <row r="19" spans="1:30" ht="14.25" customHeight="1">
      <c r="A19" s="63" t="s">
        <v>37</v>
      </c>
      <c r="B19" s="171">
        <v>5.5</v>
      </c>
      <c r="C19" s="171">
        <v>5.5</v>
      </c>
      <c r="D19" s="171">
        <v>5.5</v>
      </c>
      <c r="E19" s="171">
        <v>5.5</v>
      </c>
      <c r="F19" s="171">
        <v>5.5</v>
      </c>
      <c r="G19" s="65">
        <v>2.5</v>
      </c>
      <c r="H19" s="65"/>
      <c r="I19" s="171">
        <v>5.5</v>
      </c>
      <c r="J19" s="171">
        <v>5.5</v>
      </c>
      <c r="K19" s="171">
        <v>5.5</v>
      </c>
      <c r="L19" s="171">
        <v>5.5</v>
      </c>
      <c r="M19" s="171">
        <v>5.5</v>
      </c>
      <c r="N19" s="65">
        <v>2.5</v>
      </c>
      <c r="O19" s="65"/>
      <c r="P19" s="67">
        <v>5.5</v>
      </c>
      <c r="Q19" s="67">
        <v>5.5</v>
      </c>
      <c r="R19" s="171">
        <v>5.5</v>
      </c>
      <c r="S19" s="171">
        <v>5.5</v>
      </c>
      <c r="T19" s="63">
        <v>5.5</v>
      </c>
      <c r="U19" s="65">
        <v>2.5</v>
      </c>
      <c r="V19" s="65"/>
      <c r="W19" s="171">
        <v>5.5</v>
      </c>
      <c r="X19" s="171">
        <v>5.5</v>
      </c>
      <c r="Y19" s="171">
        <v>5.5</v>
      </c>
      <c r="Z19" s="171">
        <v>5.5</v>
      </c>
      <c r="AA19" s="171">
        <v>5.5</v>
      </c>
      <c r="AB19" s="65">
        <v>2.5</v>
      </c>
      <c r="AC19" s="65"/>
    </row>
    <row r="20" spans="1:30" ht="14.25" customHeight="1">
      <c r="A20" s="63" t="s">
        <v>38</v>
      </c>
      <c r="B20" s="171">
        <v>6.5</v>
      </c>
      <c r="C20" s="171">
        <v>6</v>
      </c>
      <c r="D20" s="171">
        <v>6.5</v>
      </c>
      <c r="E20" s="171">
        <v>6</v>
      </c>
      <c r="F20" s="171">
        <v>4</v>
      </c>
      <c r="G20" s="65">
        <v>4.5</v>
      </c>
      <c r="H20" s="65"/>
      <c r="I20" s="171">
        <v>6.5</v>
      </c>
      <c r="J20" s="171">
        <v>6</v>
      </c>
      <c r="K20" s="171">
        <v>6.5</v>
      </c>
      <c r="L20" s="171">
        <v>6</v>
      </c>
      <c r="M20" s="171">
        <v>6.5</v>
      </c>
      <c r="N20" s="65">
        <v>4.5</v>
      </c>
      <c r="O20" s="65"/>
      <c r="P20" s="67">
        <v>6.5</v>
      </c>
      <c r="Q20" s="67">
        <v>6</v>
      </c>
      <c r="R20" s="171">
        <v>6.5</v>
      </c>
      <c r="S20" s="171">
        <v>6</v>
      </c>
      <c r="T20" s="63">
        <v>6.5</v>
      </c>
      <c r="U20" s="65">
        <v>4.5</v>
      </c>
      <c r="V20" s="65"/>
      <c r="W20" s="171">
        <v>6.5</v>
      </c>
      <c r="X20" s="171">
        <v>6</v>
      </c>
      <c r="Y20" s="171">
        <v>6.5</v>
      </c>
      <c r="Z20" s="171">
        <v>6</v>
      </c>
      <c r="AA20" s="171">
        <v>6.5</v>
      </c>
      <c r="AB20" s="65">
        <v>4.5</v>
      </c>
      <c r="AC20" s="65"/>
    </row>
    <row r="21" spans="1:30" ht="14.25" customHeight="1">
      <c r="A21" s="63" t="s">
        <v>39</v>
      </c>
      <c r="B21" s="171">
        <v>3.5</v>
      </c>
      <c r="C21" s="171">
        <v>3</v>
      </c>
      <c r="D21" s="171">
        <v>3.5</v>
      </c>
      <c r="E21" s="171">
        <v>3</v>
      </c>
      <c r="F21" s="171">
        <v>3.5</v>
      </c>
      <c r="G21" s="65">
        <v>3.5</v>
      </c>
      <c r="H21" s="65"/>
      <c r="I21" s="171">
        <v>3.5</v>
      </c>
      <c r="J21" s="171">
        <v>3</v>
      </c>
      <c r="K21" s="171">
        <v>3.5</v>
      </c>
      <c r="L21" s="171">
        <v>3</v>
      </c>
      <c r="M21" s="171">
        <v>3.5</v>
      </c>
      <c r="N21" s="65">
        <v>3.5</v>
      </c>
      <c r="O21" s="65"/>
      <c r="P21" s="72" t="s">
        <v>57</v>
      </c>
      <c r="Q21" s="72" t="s">
        <v>57</v>
      </c>
      <c r="R21" s="171">
        <v>3.5</v>
      </c>
      <c r="S21" s="171">
        <v>3</v>
      </c>
      <c r="T21" s="63">
        <v>3.5</v>
      </c>
      <c r="U21" s="65">
        <v>3.5</v>
      </c>
      <c r="V21" s="65"/>
      <c r="W21" s="171">
        <v>3.5</v>
      </c>
      <c r="X21" s="171">
        <v>3</v>
      </c>
      <c r="Y21" s="171">
        <v>3.5</v>
      </c>
      <c r="Z21" s="171">
        <v>3</v>
      </c>
      <c r="AA21" s="171">
        <v>3.5</v>
      </c>
      <c r="AB21" s="65">
        <v>3.5</v>
      </c>
      <c r="AC21" s="65"/>
    </row>
    <row r="22" spans="1:30" ht="14.25" customHeight="1">
      <c r="A22" s="63" t="s">
        <v>40</v>
      </c>
      <c r="B22" s="171">
        <v>3</v>
      </c>
      <c r="C22" s="171">
        <v>3</v>
      </c>
      <c r="D22" s="171">
        <v>3</v>
      </c>
      <c r="E22" s="171">
        <v>3</v>
      </c>
      <c r="F22" s="171">
        <v>3</v>
      </c>
      <c r="G22" s="65"/>
      <c r="H22" s="65"/>
      <c r="I22" s="171">
        <v>3</v>
      </c>
      <c r="J22" s="171">
        <v>3</v>
      </c>
      <c r="K22" s="171">
        <v>3</v>
      </c>
      <c r="L22" s="171">
        <v>3</v>
      </c>
      <c r="M22" s="171">
        <v>3</v>
      </c>
      <c r="N22" s="65"/>
      <c r="O22" s="65"/>
      <c r="P22" s="67">
        <v>3</v>
      </c>
      <c r="Q22" s="67">
        <v>3</v>
      </c>
      <c r="R22" s="171">
        <v>3</v>
      </c>
      <c r="S22" s="171">
        <v>3</v>
      </c>
      <c r="T22" s="63">
        <v>3</v>
      </c>
      <c r="U22" s="65"/>
      <c r="V22" s="65"/>
      <c r="W22" s="171">
        <v>3</v>
      </c>
      <c r="X22" s="171">
        <v>3</v>
      </c>
      <c r="Y22" s="171">
        <v>3</v>
      </c>
      <c r="Z22" s="171">
        <v>3</v>
      </c>
      <c r="AA22" s="171">
        <v>3</v>
      </c>
      <c r="AB22" s="65"/>
      <c r="AC22" s="65"/>
    </row>
    <row r="23" spans="1:30" ht="14.25" customHeight="1">
      <c r="A23" s="63" t="s">
        <v>41</v>
      </c>
      <c r="B23" s="171">
        <v>5</v>
      </c>
      <c r="C23" s="171">
        <v>5</v>
      </c>
      <c r="D23" s="171">
        <v>5</v>
      </c>
      <c r="E23" s="171">
        <v>5</v>
      </c>
      <c r="F23" s="171">
        <v>5</v>
      </c>
      <c r="G23" s="65">
        <v>5</v>
      </c>
      <c r="H23" s="65"/>
      <c r="I23" s="171">
        <v>5</v>
      </c>
      <c r="J23" s="171">
        <v>5</v>
      </c>
      <c r="K23" s="171">
        <v>5</v>
      </c>
      <c r="L23" s="171">
        <v>5</v>
      </c>
      <c r="M23" s="171">
        <v>5</v>
      </c>
      <c r="N23" s="65">
        <v>5</v>
      </c>
      <c r="O23" s="65"/>
      <c r="P23" s="67">
        <v>5</v>
      </c>
      <c r="Q23" s="67">
        <v>5</v>
      </c>
      <c r="R23" s="171">
        <v>5</v>
      </c>
      <c r="S23" s="171">
        <v>5</v>
      </c>
      <c r="T23" s="63">
        <v>5</v>
      </c>
      <c r="U23" s="65">
        <v>5</v>
      </c>
      <c r="V23" s="65"/>
      <c r="W23" s="171">
        <v>5</v>
      </c>
      <c r="X23" s="171">
        <v>5</v>
      </c>
      <c r="Y23" s="171">
        <v>5</v>
      </c>
      <c r="Z23" s="171">
        <v>5</v>
      </c>
      <c r="AA23" s="171">
        <v>5</v>
      </c>
      <c r="AB23" s="65">
        <v>5</v>
      </c>
      <c r="AC23" s="65"/>
    </row>
    <row r="24" spans="1:30" ht="14.25" customHeight="1">
      <c r="B24" s="61">
        <v>3</v>
      </c>
      <c r="C24" s="61">
        <v>3</v>
      </c>
      <c r="D24" s="61">
        <v>3</v>
      </c>
      <c r="E24" s="61">
        <v>3</v>
      </c>
      <c r="F24" s="61">
        <v>3</v>
      </c>
      <c r="I24" s="61">
        <v>3</v>
      </c>
      <c r="J24" s="61">
        <v>3</v>
      </c>
      <c r="K24" s="61">
        <v>3</v>
      </c>
      <c r="L24" s="61">
        <v>3</v>
      </c>
      <c r="M24" s="172">
        <v>3</v>
      </c>
      <c r="R24" s="61">
        <v>3</v>
      </c>
      <c r="S24" s="61">
        <v>3</v>
      </c>
      <c r="W24" s="61">
        <v>3</v>
      </c>
      <c r="X24" s="61">
        <v>3</v>
      </c>
      <c r="Y24" s="61">
        <v>3</v>
      </c>
      <c r="Z24" s="61">
        <v>3</v>
      </c>
      <c r="AA24" s="61">
        <v>3</v>
      </c>
      <c r="AD24" s="61">
        <f>SUM(B24:AC24)</f>
        <v>51</v>
      </c>
    </row>
    <row r="25" spans="1:30" ht="14.25" customHeight="1"/>
    <row r="26" spans="1:30" ht="14.25" customHeight="1"/>
    <row r="27" spans="1:30" ht="14.25" customHeight="1">
      <c r="A27" s="63" t="s">
        <v>42</v>
      </c>
      <c r="B27" s="63">
        <v>6</v>
      </c>
      <c r="C27" s="63">
        <v>3</v>
      </c>
      <c r="D27" s="67">
        <v>6</v>
      </c>
      <c r="E27" s="67">
        <v>3</v>
      </c>
      <c r="F27" s="63">
        <v>6</v>
      </c>
      <c r="G27" s="65"/>
      <c r="H27" s="65"/>
      <c r="I27" s="63">
        <v>6</v>
      </c>
      <c r="J27" s="67">
        <v>3</v>
      </c>
      <c r="K27" s="67">
        <v>6</v>
      </c>
      <c r="L27" s="67">
        <v>3</v>
      </c>
      <c r="M27" s="63">
        <v>6</v>
      </c>
      <c r="N27" s="65"/>
      <c r="O27" s="65"/>
      <c r="P27" s="63">
        <v>6</v>
      </c>
      <c r="Q27" s="63">
        <v>3</v>
      </c>
      <c r="R27" s="67">
        <v>6</v>
      </c>
      <c r="S27" s="67">
        <v>3</v>
      </c>
      <c r="T27" s="63">
        <v>6</v>
      </c>
      <c r="U27" s="65"/>
      <c r="V27" s="65"/>
      <c r="W27" s="63">
        <v>6</v>
      </c>
      <c r="X27" s="63">
        <v>3</v>
      </c>
      <c r="Y27" s="67">
        <v>6</v>
      </c>
      <c r="Z27" s="67">
        <v>3</v>
      </c>
      <c r="AA27" s="67">
        <v>6</v>
      </c>
      <c r="AB27" s="65"/>
      <c r="AC27" s="65"/>
    </row>
    <row r="28" spans="1:30" s="69" customFormat="1" ht="14.25" customHeight="1">
      <c r="A28" s="68" t="s">
        <v>43</v>
      </c>
      <c r="B28" s="68"/>
      <c r="C28" s="68"/>
      <c r="D28" s="67"/>
      <c r="E28" s="67"/>
      <c r="F28" s="68"/>
      <c r="G28" s="65"/>
      <c r="H28" s="65"/>
      <c r="I28" s="68"/>
      <c r="J28" s="67"/>
      <c r="K28" s="67"/>
      <c r="L28" s="67"/>
      <c r="M28" s="68"/>
      <c r="N28" s="65"/>
      <c r="O28" s="65"/>
      <c r="P28" s="68"/>
      <c r="Q28" s="68"/>
      <c r="R28" s="67"/>
      <c r="S28" s="67"/>
      <c r="T28" s="68"/>
      <c r="U28" s="65"/>
      <c r="V28" s="65"/>
      <c r="W28" s="68"/>
      <c r="X28" s="68"/>
      <c r="Y28" s="67"/>
      <c r="Z28" s="67"/>
      <c r="AA28" s="67"/>
      <c r="AB28" s="65"/>
      <c r="AC28" s="65"/>
    </row>
    <row r="29" spans="1:30" ht="14.25" customHeight="1">
      <c r="A29" s="63" t="s">
        <v>44</v>
      </c>
      <c r="B29" s="63"/>
      <c r="C29" s="63"/>
      <c r="D29" s="67"/>
      <c r="E29" s="67"/>
      <c r="F29" s="63"/>
      <c r="G29" s="65"/>
      <c r="H29" s="65"/>
      <c r="I29" s="63"/>
      <c r="J29" s="67"/>
      <c r="K29" s="67"/>
      <c r="L29" s="67"/>
      <c r="M29" s="63"/>
      <c r="N29" s="65"/>
      <c r="O29" s="65"/>
      <c r="P29" s="63"/>
      <c r="Q29" s="63"/>
      <c r="R29" s="67"/>
      <c r="S29" s="67"/>
      <c r="T29" s="63"/>
      <c r="U29" s="65"/>
      <c r="V29" s="65"/>
      <c r="W29" s="63"/>
      <c r="X29" s="63"/>
      <c r="Y29" s="67"/>
      <c r="Z29" s="67"/>
      <c r="AA29" s="67"/>
      <c r="AB29" s="65"/>
      <c r="AC29" s="65"/>
    </row>
    <row r="30" spans="1:30" ht="14.25" customHeight="1">
      <c r="A30" s="63" t="s">
        <v>45</v>
      </c>
      <c r="B30" s="63"/>
      <c r="C30" s="63"/>
      <c r="D30" s="67"/>
      <c r="E30" s="67"/>
      <c r="F30" s="63"/>
      <c r="G30" s="65"/>
      <c r="H30" s="65"/>
      <c r="I30" s="63"/>
      <c r="J30" s="67"/>
      <c r="K30" s="67"/>
      <c r="L30" s="67"/>
      <c r="M30" s="63"/>
      <c r="N30" s="65"/>
      <c r="O30" s="65"/>
      <c r="P30" s="63"/>
      <c r="Q30" s="63"/>
      <c r="R30" s="67"/>
      <c r="S30" s="67"/>
      <c r="T30" s="63"/>
      <c r="U30" s="65"/>
      <c r="V30" s="65"/>
      <c r="W30" s="63"/>
      <c r="X30" s="63"/>
      <c r="Y30" s="67"/>
      <c r="Z30" s="67"/>
      <c r="AA30" s="67"/>
      <c r="AB30" s="65"/>
      <c r="AC30" s="65"/>
    </row>
    <row r="31" spans="1:30" ht="14.25" customHeight="1">
      <c r="A31" s="63" t="s">
        <v>46</v>
      </c>
      <c r="B31" s="63"/>
      <c r="C31" s="63"/>
      <c r="D31" s="67"/>
      <c r="E31" s="67"/>
      <c r="F31" s="63"/>
      <c r="G31" s="65"/>
      <c r="H31" s="65"/>
      <c r="I31" s="63"/>
      <c r="J31" s="67"/>
      <c r="K31" s="67"/>
      <c r="L31" s="67"/>
      <c r="M31" s="63"/>
      <c r="N31" s="65"/>
      <c r="O31" s="65"/>
      <c r="P31" s="63"/>
      <c r="Q31" s="63"/>
      <c r="R31" s="67"/>
      <c r="S31" s="67"/>
      <c r="T31" s="63"/>
      <c r="U31" s="65"/>
      <c r="V31" s="65"/>
      <c r="W31" s="63"/>
      <c r="X31" s="63"/>
      <c r="Y31" s="67"/>
      <c r="Z31" s="67"/>
      <c r="AA31" s="67"/>
      <c r="AB31" s="65"/>
      <c r="AC31" s="65"/>
    </row>
    <row r="32" spans="1:30" ht="14.25" customHeight="1">
      <c r="A32" s="63" t="s">
        <v>47</v>
      </c>
      <c r="B32" s="63"/>
      <c r="C32" s="63"/>
      <c r="D32" s="67"/>
      <c r="E32" s="67"/>
      <c r="F32" s="63"/>
      <c r="G32" s="65"/>
      <c r="H32" s="65"/>
      <c r="I32" s="63"/>
      <c r="J32" s="67"/>
      <c r="K32" s="67"/>
      <c r="L32" s="67"/>
      <c r="M32" s="63"/>
      <c r="N32" s="65"/>
      <c r="O32" s="65"/>
      <c r="P32" s="63"/>
      <c r="Q32" s="63"/>
      <c r="R32" s="67"/>
      <c r="S32" s="67"/>
      <c r="T32" s="63"/>
      <c r="U32" s="65"/>
      <c r="V32" s="65"/>
      <c r="W32" s="63"/>
      <c r="X32" s="63"/>
      <c r="Y32" s="67"/>
      <c r="Z32" s="67"/>
      <c r="AA32" s="67"/>
      <c r="AB32" s="65"/>
      <c r="AC32" s="65"/>
    </row>
    <row r="33" spans="1:29" ht="14.25" customHeight="1">
      <c r="A33" s="63" t="s">
        <v>70</v>
      </c>
      <c r="B33" s="63"/>
      <c r="C33" s="63"/>
      <c r="D33" s="67"/>
      <c r="E33" s="67"/>
      <c r="F33" s="63"/>
      <c r="G33" s="65"/>
      <c r="H33" s="65"/>
      <c r="I33" s="63"/>
      <c r="J33" s="67"/>
      <c r="K33" s="67"/>
      <c r="L33" s="67"/>
      <c r="M33" s="63"/>
      <c r="N33" s="65"/>
      <c r="O33" s="65"/>
      <c r="P33" s="63"/>
      <c r="Q33" s="63"/>
      <c r="R33" s="67"/>
      <c r="S33" s="67"/>
      <c r="T33" s="63"/>
      <c r="U33" s="65"/>
      <c r="V33" s="65"/>
      <c r="W33" s="63"/>
      <c r="X33" s="63"/>
      <c r="Y33" s="67"/>
      <c r="Z33" s="67"/>
      <c r="AA33" s="67"/>
      <c r="AB33" s="65"/>
      <c r="AC33" s="65"/>
    </row>
    <row r="34" spans="1:29" ht="14.25" customHeight="1">
      <c r="A34" s="63" t="s">
        <v>49</v>
      </c>
      <c r="B34" s="63"/>
      <c r="C34" s="63"/>
      <c r="D34" s="67"/>
      <c r="E34" s="67"/>
      <c r="F34" s="63"/>
      <c r="G34" s="65"/>
      <c r="H34" s="65"/>
      <c r="I34" s="63"/>
      <c r="J34" s="67"/>
      <c r="K34" s="67"/>
      <c r="L34" s="67"/>
      <c r="M34" s="63"/>
      <c r="N34" s="65"/>
      <c r="O34" s="65"/>
      <c r="P34" s="63"/>
      <c r="Q34" s="63"/>
      <c r="R34" s="67"/>
      <c r="S34" s="67"/>
      <c r="T34" s="63"/>
      <c r="U34" s="65"/>
      <c r="V34" s="65"/>
      <c r="W34" s="63"/>
      <c r="X34" s="63"/>
      <c r="Y34" s="67"/>
      <c r="Z34" s="67"/>
      <c r="AA34" s="67"/>
      <c r="AB34" s="65"/>
      <c r="AC34" s="65"/>
    </row>
    <row r="35" spans="1:29" ht="13.5" customHeight="1">
      <c r="A35" s="63" t="s">
        <v>50</v>
      </c>
      <c r="B35" s="63"/>
      <c r="C35" s="63"/>
      <c r="D35" s="67"/>
      <c r="E35" s="67"/>
      <c r="F35" s="63"/>
      <c r="G35" s="65"/>
      <c r="H35" s="65"/>
      <c r="I35" s="63"/>
      <c r="J35" s="67"/>
      <c r="K35" s="67"/>
      <c r="L35" s="67"/>
      <c r="M35" s="63"/>
      <c r="N35" s="65"/>
      <c r="O35" s="65"/>
      <c r="P35" s="63"/>
      <c r="Q35" s="63"/>
      <c r="R35" s="67"/>
      <c r="S35" s="67"/>
      <c r="T35" s="63"/>
      <c r="U35" s="65"/>
      <c r="V35" s="65"/>
      <c r="W35" s="63"/>
      <c r="X35" s="63"/>
      <c r="Y35" s="67"/>
      <c r="Z35" s="67"/>
      <c r="AA35" s="67"/>
      <c r="AB35" s="65"/>
      <c r="AC35" s="65"/>
    </row>
    <row r="36" spans="1:29" ht="14.25" customHeight="1"/>
    <row r="37" spans="1:29" ht="14.25" customHeight="1"/>
    <row r="38" spans="1:29" ht="14.25" customHeight="1"/>
    <row r="39" spans="1:29" ht="14.25" customHeight="1"/>
    <row r="40" spans="1:29" ht="14.25" customHeight="1"/>
    <row r="41" spans="1:29" ht="14.25" customHeight="1"/>
    <row r="42" spans="1:29" ht="14.25" customHeight="1"/>
    <row r="43" spans="1:29" ht="14.25" customHeight="1"/>
    <row r="44" spans="1:29" ht="14.25" customHeight="1"/>
    <row r="45" spans="1:29" ht="14.25" customHeight="1"/>
    <row r="46" spans="1:29" ht="14.25" customHeight="1"/>
    <row r="47" spans="1:29" ht="14.25" customHeight="1"/>
    <row r="48" spans="1:2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</sheetData>
  <mergeCells count="1">
    <mergeCell ref="B2:AC2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BF6D8-AFE3-43C0-882A-9866C9F13F23}">
  <dimension ref="A1:AG34"/>
  <sheetViews>
    <sheetView topLeftCell="O1" workbookViewId="0">
      <selection activeCell="R15" sqref="R15"/>
    </sheetView>
  </sheetViews>
  <sheetFormatPr defaultColWidth="5.7109375" defaultRowHeight="15"/>
  <cols>
    <col min="1" max="1" width="35.5703125" style="27" customWidth="1"/>
    <col min="2" max="6" width="3.85546875" style="27" customWidth="1"/>
    <col min="7" max="8" width="3.85546875" style="55" customWidth="1"/>
    <col min="9" max="13" width="3.85546875" style="27" customWidth="1"/>
    <col min="14" max="15" width="3.85546875" style="55" customWidth="1"/>
    <col min="16" max="20" width="3.85546875" style="27" customWidth="1"/>
    <col min="21" max="22" width="3.85546875" style="55" customWidth="1"/>
    <col min="23" max="27" width="3.85546875" style="27" customWidth="1"/>
    <col min="28" max="29" width="3.85546875" style="55" customWidth="1"/>
    <col min="30" max="32" width="3.85546875" style="27" customWidth="1"/>
    <col min="33" max="16384" width="5.7109375" style="27"/>
  </cols>
  <sheetData>
    <row r="1" spans="1:33" ht="15.75">
      <c r="A1" s="24" t="s">
        <v>18</v>
      </c>
      <c r="B1" s="25">
        <v>1</v>
      </c>
      <c r="C1" s="24">
        <v>2</v>
      </c>
      <c r="D1" s="24">
        <v>3</v>
      </c>
      <c r="E1" s="24">
        <v>4</v>
      </c>
      <c r="F1" s="24">
        <v>5</v>
      </c>
      <c r="G1" s="26">
        <v>6</v>
      </c>
      <c r="H1" s="26">
        <v>7</v>
      </c>
      <c r="I1" s="24">
        <v>8</v>
      </c>
      <c r="J1" s="24">
        <v>9</v>
      </c>
      <c r="K1" s="24">
        <v>10</v>
      </c>
      <c r="L1" s="24">
        <v>11</v>
      </c>
      <c r="M1" s="24">
        <v>12</v>
      </c>
      <c r="N1" s="26">
        <v>13</v>
      </c>
      <c r="O1" s="26">
        <v>14</v>
      </c>
      <c r="P1" s="25">
        <v>15</v>
      </c>
      <c r="Q1" s="24">
        <v>16</v>
      </c>
      <c r="R1" s="24">
        <v>17</v>
      </c>
      <c r="S1" s="24">
        <v>18</v>
      </c>
      <c r="T1" s="24">
        <v>19</v>
      </c>
      <c r="U1" s="26">
        <v>20</v>
      </c>
      <c r="V1" s="26">
        <v>21</v>
      </c>
      <c r="W1" s="24">
        <v>22</v>
      </c>
      <c r="X1" s="24">
        <v>23</v>
      </c>
      <c r="Y1" s="24">
        <v>24</v>
      </c>
      <c r="Z1" s="24">
        <v>25</v>
      </c>
      <c r="AA1" s="24">
        <v>26</v>
      </c>
      <c r="AB1" s="26">
        <v>27</v>
      </c>
      <c r="AC1" s="26">
        <v>28</v>
      </c>
      <c r="AD1" s="24">
        <v>29</v>
      </c>
      <c r="AE1" s="24">
        <v>30</v>
      </c>
      <c r="AF1" s="24">
        <v>31</v>
      </c>
    </row>
    <row r="2" spans="1:33" ht="15.75" thickBot="1">
      <c r="A2" s="28"/>
      <c r="B2" s="216" t="s">
        <v>20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</row>
    <row r="3" spans="1:33" ht="15.75" thickBot="1">
      <c r="A3" s="30" t="s">
        <v>21</v>
      </c>
      <c r="B3" s="138">
        <v>5</v>
      </c>
      <c r="C3" s="138">
        <v>6</v>
      </c>
      <c r="D3" s="142">
        <v>6</v>
      </c>
      <c r="E3" s="138">
        <v>6</v>
      </c>
      <c r="F3" s="142">
        <v>6</v>
      </c>
      <c r="G3" s="58">
        <v>5</v>
      </c>
      <c r="H3" s="59" t="s">
        <v>51</v>
      </c>
      <c r="I3" s="156">
        <v>5</v>
      </c>
      <c r="J3" s="156">
        <v>6</v>
      </c>
      <c r="K3" s="161">
        <v>6</v>
      </c>
      <c r="L3" s="156">
        <v>6</v>
      </c>
      <c r="M3" s="161">
        <v>6</v>
      </c>
      <c r="N3" s="162">
        <v>5</v>
      </c>
      <c r="O3" s="59" t="s">
        <v>51</v>
      </c>
      <c r="P3" s="34">
        <v>5</v>
      </c>
      <c r="Q3" s="156">
        <v>6</v>
      </c>
      <c r="R3" s="161">
        <v>6</v>
      </c>
      <c r="S3" s="156">
        <v>6</v>
      </c>
      <c r="T3" s="161">
        <v>6</v>
      </c>
      <c r="U3" s="162">
        <v>5</v>
      </c>
      <c r="V3" s="59" t="s">
        <v>51</v>
      </c>
      <c r="W3" s="34">
        <v>5</v>
      </c>
      <c r="X3" s="156">
        <v>6</v>
      </c>
      <c r="Y3" s="161">
        <v>6</v>
      </c>
      <c r="Z3" s="156">
        <v>6</v>
      </c>
      <c r="AA3" s="35">
        <v>6</v>
      </c>
      <c r="AB3" s="162">
        <v>5</v>
      </c>
      <c r="AC3" s="59" t="s">
        <v>51</v>
      </c>
      <c r="AD3" s="156">
        <v>5</v>
      </c>
      <c r="AE3" s="190">
        <v>6</v>
      </c>
      <c r="AF3" s="220">
        <v>6</v>
      </c>
    </row>
    <row r="4" spans="1:33">
      <c r="A4" s="30" t="s">
        <v>22</v>
      </c>
      <c r="B4" s="138">
        <v>8</v>
      </c>
      <c r="C4" s="138">
        <v>8</v>
      </c>
      <c r="D4" s="142">
        <v>8</v>
      </c>
      <c r="E4" s="138">
        <v>8</v>
      </c>
      <c r="F4" s="138">
        <v>8</v>
      </c>
      <c r="G4" s="127" t="s">
        <v>52</v>
      </c>
      <c r="H4" s="59" t="s">
        <v>51</v>
      </c>
      <c r="I4" s="156">
        <v>8</v>
      </c>
      <c r="J4" s="156">
        <v>8</v>
      </c>
      <c r="K4" s="161">
        <v>8</v>
      </c>
      <c r="L4" s="156">
        <v>8</v>
      </c>
      <c r="M4" s="161">
        <v>8</v>
      </c>
      <c r="N4" s="58" t="s">
        <v>52</v>
      </c>
      <c r="O4" s="59" t="s">
        <v>51</v>
      </c>
      <c r="P4" s="34">
        <v>8</v>
      </c>
      <c r="Q4" s="156">
        <v>8</v>
      </c>
      <c r="R4" s="161">
        <v>8</v>
      </c>
      <c r="S4" s="156">
        <v>8</v>
      </c>
      <c r="T4" s="161">
        <v>8</v>
      </c>
      <c r="U4" s="58" t="s">
        <v>52</v>
      </c>
      <c r="V4" s="59" t="s">
        <v>51</v>
      </c>
      <c r="W4" s="34">
        <v>8</v>
      </c>
      <c r="X4" s="156">
        <v>8</v>
      </c>
      <c r="Y4" s="161">
        <v>8</v>
      </c>
      <c r="Z4" s="156">
        <v>8</v>
      </c>
      <c r="AA4" s="35">
        <v>8</v>
      </c>
      <c r="AB4" s="58" t="s">
        <v>52</v>
      </c>
      <c r="AC4" s="59" t="s">
        <v>51</v>
      </c>
      <c r="AD4" s="156">
        <v>8</v>
      </c>
      <c r="AE4" s="190">
        <v>8</v>
      </c>
      <c r="AF4" s="220">
        <v>8</v>
      </c>
    </row>
    <row r="5" spans="1:33" ht="15.75" thickBot="1">
      <c r="A5" s="168" t="s">
        <v>23</v>
      </c>
      <c r="B5" s="169" t="s">
        <v>53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57">
        <v>3</v>
      </c>
      <c r="AE5" s="155"/>
      <c r="AF5" s="155"/>
      <c r="AG5" s="27">
        <f>SUM(AD5:AF5)</f>
        <v>3</v>
      </c>
    </row>
    <row r="6" spans="1:33" ht="15.75" thickBot="1">
      <c r="A6" s="30" t="s">
        <v>24</v>
      </c>
      <c r="B6" s="138">
        <v>3</v>
      </c>
      <c r="C6" s="138">
        <v>3</v>
      </c>
      <c r="D6" s="138">
        <v>3</v>
      </c>
      <c r="E6" s="138">
        <v>3</v>
      </c>
      <c r="F6" s="74" t="s">
        <v>52</v>
      </c>
      <c r="G6" s="127" t="s">
        <v>52</v>
      </c>
      <c r="H6" s="59" t="s">
        <v>51</v>
      </c>
      <c r="I6" s="156">
        <v>3</v>
      </c>
      <c r="J6" s="156">
        <v>3</v>
      </c>
      <c r="K6" s="156">
        <v>3</v>
      </c>
      <c r="L6" s="156">
        <v>3</v>
      </c>
      <c r="M6" s="75" t="s">
        <v>52</v>
      </c>
      <c r="N6" s="58" t="s">
        <v>52</v>
      </c>
      <c r="O6" s="59" t="s">
        <v>51</v>
      </c>
      <c r="P6" s="34"/>
      <c r="Q6" s="156">
        <v>3</v>
      </c>
      <c r="R6" s="156">
        <v>3</v>
      </c>
      <c r="S6" s="156">
        <v>3</v>
      </c>
      <c r="T6" s="75" t="s">
        <v>52</v>
      </c>
      <c r="U6" s="58" t="s">
        <v>52</v>
      </c>
      <c r="V6" s="59" t="s">
        <v>51</v>
      </c>
      <c r="W6" s="34"/>
      <c r="X6" s="156">
        <v>3</v>
      </c>
      <c r="Y6" s="161">
        <v>3</v>
      </c>
      <c r="Z6" s="156">
        <v>3</v>
      </c>
      <c r="AA6" s="75" t="s">
        <v>52</v>
      </c>
      <c r="AB6" s="58" t="s">
        <v>52</v>
      </c>
      <c r="AC6" s="59" t="s">
        <v>51</v>
      </c>
      <c r="AD6" s="156">
        <v>3</v>
      </c>
      <c r="AE6" s="190"/>
      <c r="AF6" s="220"/>
      <c r="AG6" s="27">
        <f>SUM(B6:AF6)</f>
        <v>45</v>
      </c>
    </row>
    <row r="7" spans="1:33" ht="15.75" thickBot="1">
      <c r="A7" s="30" t="s">
        <v>25</v>
      </c>
      <c r="B7" s="138">
        <v>3</v>
      </c>
      <c r="C7" s="138">
        <v>3</v>
      </c>
      <c r="D7" s="142">
        <v>3</v>
      </c>
      <c r="E7" s="138">
        <v>3</v>
      </c>
      <c r="F7" s="142">
        <v>3</v>
      </c>
      <c r="G7" s="58">
        <v>3</v>
      </c>
      <c r="H7" s="59" t="s">
        <v>51</v>
      </c>
      <c r="I7" s="156">
        <v>3</v>
      </c>
      <c r="J7" s="156">
        <v>3</v>
      </c>
      <c r="K7" s="161">
        <v>3</v>
      </c>
      <c r="L7" s="156">
        <v>3</v>
      </c>
      <c r="M7" s="161">
        <v>3</v>
      </c>
      <c r="N7" s="162">
        <v>3</v>
      </c>
      <c r="O7" s="59" t="s">
        <v>51</v>
      </c>
      <c r="P7" s="34">
        <v>3</v>
      </c>
      <c r="Q7" s="156">
        <v>3</v>
      </c>
      <c r="R7" s="161">
        <v>3</v>
      </c>
      <c r="S7" s="156">
        <v>3</v>
      </c>
      <c r="T7" s="161">
        <v>3</v>
      </c>
      <c r="U7" s="162">
        <v>3</v>
      </c>
      <c r="V7" s="59" t="s">
        <v>51</v>
      </c>
      <c r="W7" s="34">
        <v>3</v>
      </c>
      <c r="X7" s="156">
        <v>3</v>
      </c>
      <c r="Y7" s="161">
        <v>3</v>
      </c>
      <c r="Z7" s="156">
        <v>3</v>
      </c>
      <c r="AA7" s="35">
        <v>3</v>
      </c>
      <c r="AB7" s="162">
        <v>3</v>
      </c>
      <c r="AC7" s="59" t="s">
        <v>51</v>
      </c>
      <c r="AD7" s="156">
        <v>3</v>
      </c>
      <c r="AE7" s="190">
        <v>3</v>
      </c>
      <c r="AF7" s="220">
        <v>3</v>
      </c>
    </row>
    <row r="8" spans="1:33" ht="15.75" thickBot="1">
      <c r="A8" s="30" t="s">
        <v>26</v>
      </c>
      <c r="B8" s="138">
        <v>3</v>
      </c>
      <c r="C8" s="138">
        <v>3</v>
      </c>
      <c r="D8" s="142">
        <v>3</v>
      </c>
      <c r="E8" s="138">
        <v>3</v>
      </c>
      <c r="F8" s="142">
        <v>3</v>
      </c>
      <c r="G8" s="58">
        <v>3</v>
      </c>
      <c r="H8" s="59" t="s">
        <v>51</v>
      </c>
      <c r="I8" s="138">
        <v>3</v>
      </c>
      <c r="J8" s="138">
        <v>3</v>
      </c>
      <c r="K8" s="142">
        <v>3</v>
      </c>
      <c r="L8" s="138">
        <v>3</v>
      </c>
      <c r="M8" s="142">
        <v>3</v>
      </c>
      <c r="N8" s="58">
        <v>3</v>
      </c>
      <c r="O8" s="59" t="s">
        <v>51</v>
      </c>
      <c r="P8" s="34">
        <v>3</v>
      </c>
      <c r="Q8" s="156">
        <v>3</v>
      </c>
      <c r="R8" s="161">
        <v>3</v>
      </c>
      <c r="S8" s="156">
        <v>3</v>
      </c>
      <c r="T8" s="161">
        <v>3</v>
      </c>
      <c r="U8" s="162">
        <v>3</v>
      </c>
      <c r="V8" s="59" t="s">
        <v>51</v>
      </c>
      <c r="W8" s="34">
        <v>3</v>
      </c>
      <c r="X8" s="156">
        <v>3</v>
      </c>
      <c r="Y8" s="161">
        <v>3</v>
      </c>
      <c r="Z8" s="156">
        <v>3</v>
      </c>
      <c r="AA8" s="35">
        <v>3</v>
      </c>
      <c r="AB8" s="162">
        <v>3</v>
      </c>
      <c r="AC8" s="59" t="s">
        <v>51</v>
      </c>
      <c r="AD8" s="156">
        <v>3</v>
      </c>
      <c r="AE8" s="190">
        <v>3</v>
      </c>
      <c r="AF8" s="220">
        <v>3</v>
      </c>
    </row>
    <row r="9" spans="1:33" ht="15.75" thickBot="1">
      <c r="A9" s="30" t="s">
        <v>27</v>
      </c>
      <c r="B9" s="138">
        <v>5</v>
      </c>
      <c r="C9" s="138">
        <v>5</v>
      </c>
      <c r="D9" s="142">
        <v>5</v>
      </c>
      <c r="E9" s="138">
        <v>5</v>
      </c>
      <c r="F9" s="142">
        <v>5</v>
      </c>
      <c r="G9" s="58">
        <v>5</v>
      </c>
      <c r="H9" s="59" t="s">
        <v>51</v>
      </c>
      <c r="I9" s="156">
        <v>5</v>
      </c>
      <c r="J9" s="156">
        <v>5</v>
      </c>
      <c r="K9" s="161">
        <v>5</v>
      </c>
      <c r="L9" s="156">
        <v>5</v>
      </c>
      <c r="M9" s="161">
        <v>5</v>
      </c>
      <c r="N9" s="162">
        <v>5</v>
      </c>
      <c r="O9" s="59" t="s">
        <v>51</v>
      </c>
      <c r="P9" s="34">
        <v>5</v>
      </c>
      <c r="Q9" s="156">
        <v>5</v>
      </c>
      <c r="R9" s="161">
        <v>5</v>
      </c>
      <c r="S9" s="156">
        <v>5</v>
      </c>
      <c r="T9" s="161">
        <v>5</v>
      </c>
      <c r="U9" s="162">
        <v>5</v>
      </c>
      <c r="V9" s="59" t="s">
        <v>51</v>
      </c>
      <c r="W9" s="34">
        <v>5</v>
      </c>
      <c r="X9" s="156">
        <v>5</v>
      </c>
      <c r="Y9" s="161">
        <v>5</v>
      </c>
      <c r="Z9" s="156">
        <v>5</v>
      </c>
      <c r="AA9" s="35">
        <v>5</v>
      </c>
      <c r="AB9" s="162">
        <v>5</v>
      </c>
      <c r="AC9" s="59" t="s">
        <v>51</v>
      </c>
      <c r="AD9" s="156">
        <v>5</v>
      </c>
      <c r="AE9" s="190">
        <v>5</v>
      </c>
      <c r="AF9" s="220">
        <v>5</v>
      </c>
    </row>
    <row r="10" spans="1:33" ht="15.75" thickBot="1">
      <c r="A10" s="30" t="s">
        <v>28</v>
      </c>
      <c r="B10" s="139">
        <v>5.5</v>
      </c>
      <c r="C10" s="139">
        <v>5.5</v>
      </c>
      <c r="D10" s="139">
        <v>5.5</v>
      </c>
      <c r="E10" s="139">
        <v>5.5</v>
      </c>
      <c r="F10" s="139">
        <v>5.5</v>
      </c>
      <c r="G10" s="128">
        <v>2.5</v>
      </c>
      <c r="H10" s="59" t="s">
        <v>51</v>
      </c>
      <c r="I10" s="139">
        <v>5.5</v>
      </c>
      <c r="J10" s="139">
        <v>5.5</v>
      </c>
      <c r="K10" s="139">
        <v>5.5</v>
      </c>
      <c r="L10" s="139">
        <v>5.5</v>
      </c>
      <c r="M10" s="139">
        <v>5.5</v>
      </c>
      <c r="N10" s="128">
        <v>2.5</v>
      </c>
      <c r="O10" s="59" t="s">
        <v>51</v>
      </c>
      <c r="P10" s="77" t="s">
        <v>54</v>
      </c>
      <c r="Q10" s="139">
        <v>5.5</v>
      </c>
      <c r="R10" s="139">
        <v>5.5</v>
      </c>
      <c r="S10" s="139">
        <v>5.5</v>
      </c>
      <c r="T10" s="139">
        <v>5.5</v>
      </c>
      <c r="U10" s="128">
        <v>2.5</v>
      </c>
      <c r="V10" s="59" t="s">
        <v>51</v>
      </c>
      <c r="W10" s="34" t="s">
        <v>55</v>
      </c>
      <c r="X10" s="156" t="s">
        <v>54</v>
      </c>
      <c r="Y10" s="161" t="s">
        <v>54</v>
      </c>
      <c r="Z10" s="156" t="s">
        <v>54</v>
      </c>
      <c r="AA10" s="76" t="s">
        <v>54</v>
      </c>
      <c r="AB10" s="162" t="s">
        <v>54</v>
      </c>
      <c r="AC10" s="59" t="s">
        <v>51</v>
      </c>
      <c r="AD10" s="156">
        <v>5.5</v>
      </c>
      <c r="AE10" s="190">
        <v>5.5</v>
      </c>
      <c r="AF10" s="220">
        <v>5.5</v>
      </c>
    </row>
    <row r="11" spans="1:33" ht="15.75" thickBot="1">
      <c r="A11" s="30" t="s">
        <v>56</v>
      </c>
      <c r="B11" s="138">
        <v>6</v>
      </c>
      <c r="C11" s="138">
        <v>6</v>
      </c>
      <c r="D11" s="142">
        <v>6</v>
      </c>
      <c r="E11" s="138">
        <v>6</v>
      </c>
      <c r="F11" s="142">
        <v>6</v>
      </c>
      <c r="G11" s="127" t="s">
        <v>52</v>
      </c>
      <c r="H11" s="59" t="s">
        <v>51</v>
      </c>
      <c r="I11" s="138">
        <v>6</v>
      </c>
      <c r="J11" s="138">
        <v>6</v>
      </c>
      <c r="K11" s="142">
        <v>6</v>
      </c>
      <c r="L11" s="138">
        <v>6</v>
      </c>
      <c r="M11" s="142">
        <v>6</v>
      </c>
      <c r="N11" s="58" t="s">
        <v>52</v>
      </c>
      <c r="O11" s="59" t="s">
        <v>51</v>
      </c>
      <c r="P11" s="32">
        <v>6</v>
      </c>
      <c r="Q11" s="138">
        <v>6</v>
      </c>
      <c r="R11" s="142">
        <v>6</v>
      </c>
      <c r="S11" s="138">
        <v>6</v>
      </c>
      <c r="T11" s="142">
        <v>6</v>
      </c>
      <c r="U11" s="58" t="s">
        <v>52</v>
      </c>
      <c r="V11" s="59" t="s">
        <v>51</v>
      </c>
      <c r="W11" s="32">
        <v>6</v>
      </c>
      <c r="X11" s="138">
        <v>6</v>
      </c>
      <c r="Y11" s="142">
        <v>6</v>
      </c>
      <c r="Z11" s="138">
        <v>6</v>
      </c>
      <c r="AA11" s="33">
        <v>6</v>
      </c>
      <c r="AB11" s="58" t="s">
        <v>52</v>
      </c>
      <c r="AC11" s="59" t="s">
        <v>51</v>
      </c>
      <c r="AD11" s="156">
        <v>6</v>
      </c>
      <c r="AE11" s="190">
        <v>6</v>
      </c>
      <c r="AF11" s="220">
        <v>6</v>
      </c>
    </row>
    <row r="12" spans="1:33" ht="15.75" thickBot="1">
      <c r="A12" s="27" t="s">
        <v>30</v>
      </c>
      <c r="B12" s="138">
        <v>5</v>
      </c>
      <c r="C12" s="138">
        <v>5</v>
      </c>
      <c r="D12" s="142">
        <v>5</v>
      </c>
      <c r="E12" s="138">
        <v>5</v>
      </c>
      <c r="F12" s="142">
        <v>5</v>
      </c>
      <c r="G12" s="58">
        <v>5</v>
      </c>
      <c r="H12" s="59" t="s">
        <v>51</v>
      </c>
      <c r="I12" s="138">
        <v>5</v>
      </c>
      <c r="J12" s="138">
        <v>5</v>
      </c>
      <c r="K12" s="142">
        <v>5</v>
      </c>
      <c r="L12" s="138">
        <v>5</v>
      </c>
      <c r="M12" s="142">
        <v>5</v>
      </c>
      <c r="N12" s="58">
        <v>5</v>
      </c>
      <c r="O12" s="59" t="s">
        <v>51</v>
      </c>
      <c r="P12" s="32">
        <v>5</v>
      </c>
      <c r="Q12" s="138">
        <v>5</v>
      </c>
      <c r="R12" s="142">
        <v>5</v>
      </c>
      <c r="S12" s="138">
        <v>5</v>
      </c>
      <c r="T12" s="142">
        <v>5</v>
      </c>
      <c r="U12" s="58">
        <v>5</v>
      </c>
      <c r="V12" s="59" t="s">
        <v>51</v>
      </c>
      <c r="W12" s="32">
        <v>5</v>
      </c>
      <c r="X12" s="138">
        <v>5</v>
      </c>
      <c r="Y12" s="142">
        <v>5</v>
      </c>
      <c r="Z12" s="138">
        <v>5</v>
      </c>
      <c r="AA12" s="33">
        <v>5</v>
      </c>
      <c r="AB12" s="58">
        <v>5</v>
      </c>
      <c r="AC12" s="59" t="s">
        <v>51</v>
      </c>
      <c r="AD12" s="156">
        <v>5</v>
      </c>
      <c r="AE12" s="190">
        <v>5</v>
      </c>
      <c r="AF12" s="220">
        <v>5</v>
      </c>
    </row>
    <row r="13" spans="1:33" ht="15.75" thickBot="1">
      <c r="A13" s="27" t="s">
        <v>31</v>
      </c>
      <c r="B13" s="138">
        <v>6</v>
      </c>
      <c r="C13" s="138">
        <v>6</v>
      </c>
      <c r="D13" s="142">
        <v>6</v>
      </c>
      <c r="E13" s="138">
        <v>6</v>
      </c>
      <c r="F13" s="138">
        <v>6</v>
      </c>
      <c r="G13" s="127">
        <v>4</v>
      </c>
      <c r="H13" s="59" t="s">
        <v>51</v>
      </c>
      <c r="I13" s="138">
        <v>6</v>
      </c>
      <c r="J13" s="138">
        <v>6</v>
      </c>
      <c r="K13" s="142">
        <v>6</v>
      </c>
      <c r="L13" s="138">
        <v>6</v>
      </c>
      <c r="M13" s="138">
        <v>6</v>
      </c>
      <c r="N13" s="127">
        <v>4</v>
      </c>
      <c r="O13" s="59" t="s">
        <v>51</v>
      </c>
      <c r="P13" s="74" t="s">
        <v>57</v>
      </c>
      <c r="Q13" s="138">
        <v>6</v>
      </c>
      <c r="R13" s="142">
        <v>6</v>
      </c>
      <c r="S13" s="138">
        <v>6</v>
      </c>
      <c r="T13" s="138">
        <v>6</v>
      </c>
      <c r="U13" s="127">
        <v>4</v>
      </c>
      <c r="V13" s="59" t="s">
        <v>51</v>
      </c>
      <c r="W13" s="32">
        <v>6</v>
      </c>
      <c r="X13" s="138">
        <v>6</v>
      </c>
      <c r="Y13" s="142">
        <v>6</v>
      </c>
      <c r="Z13" s="138">
        <v>6</v>
      </c>
      <c r="AA13" s="32">
        <v>6</v>
      </c>
      <c r="AB13" s="127">
        <v>4</v>
      </c>
      <c r="AC13" s="59" t="s">
        <v>51</v>
      </c>
      <c r="AD13" s="156">
        <v>6</v>
      </c>
      <c r="AE13" s="190">
        <v>6</v>
      </c>
      <c r="AF13" s="220">
        <v>6</v>
      </c>
    </row>
    <row r="14" spans="1:33" ht="15.75" thickBot="1">
      <c r="A14" s="27" t="s">
        <v>32</v>
      </c>
      <c r="B14" s="142">
        <v>4</v>
      </c>
      <c r="C14" s="138">
        <v>4</v>
      </c>
      <c r="D14" s="142">
        <v>4</v>
      </c>
      <c r="E14" s="138">
        <v>4</v>
      </c>
      <c r="F14" s="142">
        <v>4</v>
      </c>
      <c r="G14" s="58">
        <v>4</v>
      </c>
      <c r="H14" s="59" t="s">
        <v>51</v>
      </c>
      <c r="I14" s="156">
        <v>4</v>
      </c>
      <c r="J14" s="156">
        <v>4</v>
      </c>
      <c r="K14" s="161">
        <v>4</v>
      </c>
      <c r="L14" s="156">
        <v>4</v>
      </c>
      <c r="M14" s="161">
        <v>4</v>
      </c>
      <c r="N14" s="162">
        <v>4</v>
      </c>
      <c r="O14" s="59" t="s">
        <v>51</v>
      </c>
      <c r="P14" s="34">
        <v>4</v>
      </c>
      <c r="Q14" s="156">
        <v>4</v>
      </c>
      <c r="R14" s="161">
        <v>4</v>
      </c>
      <c r="S14" s="156">
        <v>4</v>
      </c>
      <c r="T14" s="161">
        <v>4</v>
      </c>
      <c r="U14" s="162">
        <v>4</v>
      </c>
      <c r="V14" s="59" t="s">
        <v>51</v>
      </c>
      <c r="W14" s="34">
        <v>4</v>
      </c>
      <c r="X14" s="156">
        <v>4</v>
      </c>
      <c r="Y14" s="161">
        <v>4</v>
      </c>
      <c r="Z14" s="156">
        <v>4</v>
      </c>
      <c r="AA14" s="35">
        <v>4</v>
      </c>
      <c r="AB14" s="162">
        <v>4</v>
      </c>
      <c r="AC14" s="59" t="s">
        <v>51</v>
      </c>
      <c r="AD14" s="156">
        <v>4</v>
      </c>
      <c r="AE14" s="190">
        <v>4</v>
      </c>
      <c r="AF14" s="220">
        <v>4</v>
      </c>
    </row>
    <row r="15" spans="1:33" ht="15.75" thickBot="1">
      <c r="A15" s="27" t="s">
        <v>33</v>
      </c>
      <c r="B15" s="138">
        <v>6</v>
      </c>
      <c r="C15" s="138">
        <v>6</v>
      </c>
      <c r="D15" s="142">
        <v>6</v>
      </c>
      <c r="E15" s="138">
        <v>6</v>
      </c>
      <c r="F15" s="138">
        <v>6</v>
      </c>
      <c r="G15" s="127" t="s">
        <v>52</v>
      </c>
      <c r="H15" s="59" t="s">
        <v>51</v>
      </c>
      <c r="I15" s="156">
        <v>6</v>
      </c>
      <c r="J15" s="156">
        <v>6</v>
      </c>
      <c r="K15" s="161">
        <v>6</v>
      </c>
      <c r="L15" s="156">
        <v>6</v>
      </c>
      <c r="M15" s="161">
        <v>6</v>
      </c>
      <c r="N15" s="58" t="s">
        <v>52</v>
      </c>
      <c r="O15" s="59" t="s">
        <v>51</v>
      </c>
      <c r="P15" s="34">
        <v>6</v>
      </c>
      <c r="Q15" s="156">
        <v>6</v>
      </c>
      <c r="R15" s="161">
        <v>6</v>
      </c>
      <c r="S15" s="156">
        <v>6</v>
      </c>
      <c r="T15" s="161">
        <v>6</v>
      </c>
      <c r="U15" s="58" t="s">
        <v>52</v>
      </c>
      <c r="V15" s="59" t="s">
        <v>51</v>
      </c>
      <c r="W15" s="34">
        <v>6</v>
      </c>
      <c r="X15" s="156">
        <v>6</v>
      </c>
      <c r="Y15" s="161">
        <v>6</v>
      </c>
      <c r="Z15" s="156">
        <v>6</v>
      </c>
      <c r="AA15" s="35">
        <v>6</v>
      </c>
      <c r="AB15" s="58" t="s">
        <v>52</v>
      </c>
      <c r="AC15" s="59" t="s">
        <v>51</v>
      </c>
      <c r="AD15" s="156">
        <v>6</v>
      </c>
      <c r="AE15" s="190">
        <v>6</v>
      </c>
      <c r="AF15" s="220">
        <v>6</v>
      </c>
    </row>
    <row r="16" spans="1:33" ht="15.75" thickBot="1">
      <c r="A16" s="27" t="s">
        <v>34</v>
      </c>
      <c r="B16" s="158">
        <v>3.66</v>
      </c>
      <c r="C16" s="158">
        <v>3.66</v>
      </c>
      <c r="D16" s="158">
        <v>3.66</v>
      </c>
      <c r="E16" s="158">
        <v>3.66</v>
      </c>
      <c r="F16" s="158">
        <v>3.66</v>
      </c>
      <c r="G16" s="163">
        <v>3.66</v>
      </c>
      <c r="H16" s="59" t="s">
        <v>51</v>
      </c>
      <c r="I16" s="158">
        <v>3.66</v>
      </c>
      <c r="J16" s="158">
        <v>3.66</v>
      </c>
      <c r="K16" s="158">
        <v>3.66</v>
      </c>
      <c r="L16" s="158">
        <v>3.66</v>
      </c>
      <c r="M16" s="158">
        <v>3.66</v>
      </c>
      <c r="N16" s="163">
        <v>3.66</v>
      </c>
      <c r="O16" s="59" t="s">
        <v>51</v>
      </c>
      <c r="P16" s="78" t="s">
        <v>54</v>
      </c>
      <c r="Q16" s="158">
        <v>3.66</v>
      </c>
      <c r="R16" s="158">
        <v>3.66</v>
      </c>
      <c r="S16" s="158">
        <v>3.66</v>
      </c>
      <c r="T16" s="158">
        <v>3.66</v>
      </c>
      <c r="U16" s="163">
        <v>3.66</v>
      </c>
      <c r="V16" s="59" t="s">
        <v>51</v>
      </c>
      <c r="W16" s="37">
        <v>3.66</v>
      </c>
      <c r="X16" s="158">
        <v>3.66</v>
      </c>
      <c r="Y16" s="158">
        <v>3.66</v>
      </c>
      <c r="Z16" s="158">
        <v>3.66</v>
      </c>
      <c r="AA16" s="37">
        <v>3.66</v>
      </c>
      <c r="AB16" s="163">
        <v>3.66</v>
      </c>
      <c r="AC16" s="59" t="s">
        <v>51</v>
      </c>
      <c r="AD16" s="158">
        <v>3.66</v>
      </c>
      <c r="AE16" s="221">
        <v>3.66</v>
      </c>
      <c r="AF16" s="221">
        <v>3.66</v>
      </c>
    </row>
    <row r="17" spans="1:33" ht="15.75" thickBot="1">
      <c r="A17" s="27" t="s">
        <v>35</v>
      </c>
      <c r="B17" s="138">
        <v>5</v>
      </c>
      <c r="C17" s="138">
        <v>5</v>
      </c>
      <c r="D17" s="142">
        <v>5</v>
      </c>
      <c r="E17" s="138">
        <v>5</v>
      </c>
      <c r="F17" s="142">
        <v>5</v>
      </c>
      <c r="G17" s="58">
        <v>5</v>
      </c>
      <c r="H17" s="59" t="s">
        <v>51</v>
      </c>
      <c r="I17" s="138">
        <v>5</v>
      </c>
      <c r="J17" s="138">
        <v>5</v>
      </c>
      <c r="K17" s="142">
        <v>5</v>
      </c>
      <c r="L17" s="138">
        <v>5</v>
      </c>
      <c r="M17" s="142">
        <v>5</v>
      </c>
      <c r="N17" s="58">
        <v>5</v>
      </c>
      <c r="O17" s="59" t="s">
        <v>51</v>
      </c>
      <c r="P17" s="32">
        <v>5</v>
      </c>
      <c r="Q17" s="138">
        <v>5</v>
      </c>
      <c r="R17" s="142">
        <v>5</v>
      </c>
      <c r="S17" s="138">
        <v>5</v>
      </c>
      <c r="T17" s="142">
        <v>5</v>
      </c>
      <c r="U17" s="58">
        <v>5</v>
      </c>
      <c r="V17" s="59" t="s">
        <v>51</v>
      </c>
      <c r="W17" s="32">
        <v>5</v>
      </c>
      <c r="X17" s="138">
        <v>5</v>
      </c>
      <c r="Y17" s="142">
        <v>5</v>
      </c>
      <c r="Z17" s="138">
        <v>5</v>
      </c>
      <c r="AA17" s="33">
        <v>5</v>
      </c>
      <c r="AB17" s="58">
        <v>5</v>
      </c>
      <c r="AC17" s="59" t="s">
        <v>51</v>
      </c>
      <c r="AD17" s="156">
        <v>5</v>
      </c>
      <c r="AE17" s="190">
        <v>5</v>
      </c>
      <c r="AF17" s="220">
        <v>5</v>
      </c>
    </row>
    <row r="18" spans="1:33" ht="15.75" thickBot="1">
      <c r="A18" s="27" t="s">
        <v>36</v>
      </c>
      <c r="B18" s="141">
        <v>7</v>
      </c>
      <c r="C18" s="140">
        <v>7.5</v>
      </c>
      <c r="D18" s="141">
        <v>7</v>
      </c>
      <c r="E18" s="140">
        <v>7.5</v>
      </c>
      <c r="F18" s="141">
        <v>7</v>
      </c>
      <c r="G18" s="129">
        <v>4</v>
      </c>
      <c r="H18" s="59" t="s">
        <v>51</v>
      </c>
      <c r="I18" s="141">
        <v>7</v>
      </c>
      <c r="J18" s="140">
        <v>7.5</v>
      </c>
      <c r="K18" s="141">
        <v>7</v>
      </c>
      <c r="L18" s="140">
        <v>7.5</v>
      </c>
      <c r="M18" s="141">
        <v>7</v>
      </c>
      <c r="N18" s="129">
        <v>4</v>
      </c>
      <c r="O18" s="59" t="s">
        <v>51</v>
      </c>
      <c r="P18" s="38">
        <v>7</v>
      </c>
      <c r="Q18" s="140">
        <v>7.5</v>
      </c>
      <c r="R18" s="141">
        <v>7</v>
      </c>
      <c r="S18" s="140">
        <v>7.5</v>
      </c>
      <c r="T18" s="141">
        <v>7</v>
      </c>
      <c r="U18" s="129">
        <v>4</v>
      </c>
      <c r="V18" s="59" t="s">
        <v>51</v>
      </c>
      <c r="W18" s="38">
        <v>7</v>
      </c>
      <c r="X18" s="140">
        <v>7.5</v>
      </c>
      <c r="Y18" s="141">
        <v>7</v>
      </c>
      <c r="Z18" s="140">
        <v>7.5</v>
      </c>
      <c r="AA18" s="38">
        <v>7</v>
      </c>
      <c r="AB18" s="129">
        <v>4</v>
      </c>
      <c r="AC18" s="59" t="s">
        <v>51</v>
      </c>
      <c r="AD18" s="156">
        <v>7</v>
      </c>
      <c r="AE18" s="190">
        <v>7.5</v>
      </c>
      <c r="AF18" s="220">
        <v>7</v>
      </c>
    </row>
    <row r="19" spans="1:33" ht="15.75" thickBot="1">
      <c r="A19" s="27" t="s">
        <v>37</v>
      </c>
      <c r="B19" s="139">
        <v>5.5</v>
      </c>
      <c r="C19" s="139">
        <v>5.5</v>
      </c>
      <c r="D19" s="139">
        <v>5.5</v>
      </c>
      <c r="E19" s="139">
        <v>5.5</v>
      </c>
      <c r="F19" s="139">
        <v>5.5</v>
      </c>
      <c r="G19" s="128">
        <v>2.5</v>
      </c>
      <c r="H19" s="59" t="s">
        <v>51</v>
      </c>
      <c r="I19" s="139">
        <v>5.5</v>
      </c>
      <c r="J19" s="139">
        <v>5.5</v>
      </c>
      <c r="K19" s="139">
        <v>5.5</v>
      </c>
      <c r="L19" s="139">
        <v>5.5</v>
      </c>
      <c r="M19" s="139">
        <v>5.5</v>
      </c>
      <c r="N19" s="128">
        <v>2.5</v>
      </c>
      <c r="O19" s="59" t="s">
        <v>51</v>
      </c>
      <c r="P19" s="36">
        <v>5.5</v>
      </c>
      <c r="Q19" s="139">
        <v>5.5</v>
      </c>
      <c r="R19" s="139">
        <v>5.5</v>
      </c>
      <c r="S19" s="139">
        <v>5.5</v>
      </c>
      <c r="T19" s="139">
        <v>5.5</v>
      </c>
      <c r="U19" s="128">
        <v>2.5</v>
      </c>
      <c r="V19" s="59" t="s">
        <v>51</v>
      </c>
      <c r="W19" s="36">
        <v>5.5</v>
      </c>
      <c r="X19" s="139">
        <v>5.5</v>
      </c>
      <c r="Y19" s="139">
        <v>5.5</v>
      </c>
      <c r="Z19" s="139">
        <v>5.5</v>
      </c>
      <c r="AA19" s="36">
        <v>5.5</v>
      </c>
      <c r="AB19" s="128">
        <v>2.5</v>
      </c>
      <c r="AC19" s="59" t="s">
        <v>51</v>
      </c>
      <c r="AD19" s="156">
        <v>5.5</v>
      </c>
      <c r="AE19" s="190">
        <v>5.5</v>
      </c>
      <c r="AF19" s="220">
        <v>5.5</v>
      </c>
    </row>
    <row r="20" spans="1:33" ht="15.75" thickBot="1">
      <c r="A20" s="27" t="s">
        <v>38</v>
      </c>
      <c r="B20" s="139">
        <v>5.5</v>
      </c>
      <c r="C20" s="139">
        <v>4.5</v>
      </c>
      <c r="D20" s="139">
        <v>5.5</v>
      </c>
      <c r="E20" s="139">
        <v>4.5</v>
      </c>
      <c r="F20" s="139">
        <v>5.5</v>
      </c>
      <c r="G20" s="128">
        <v>3.5</v>
      </c>
      <c r="H20" s="59" t="s">
        <v>51</v>
      </c>
      <c r="I20" s="139">
        <v>5.5</v>
      </c>
      <c r="J20" s="139">
        <v>4.5</v>
      </c>
      <c r="K20" s="139">
        <v>5.5</v>
      </c>
      <c r="L20" s="139">
        <v>4.5</v>
      </c>
      <c r="M20" s="139">
        <v>5.5</v>
      </c>
      <c r="N20" s="128">
        <v>3.5</v>
      </c>
      <c r="O20" s="59" t="s">
        <v>51</v>
      </c>
      <c r="P20" s="36">
        <v>5.5</v>
      </c>
      <c r="Q20" s="139">
        <v>4.5</v>
      </c>
      <c r="R20" s="139">
        <v>5.5</v>
      </c>
      <c r="S20" s="139">
        <v>4.5</v>
      </c>
      <c r="T20" s="139">
        <v>5.5</v>
      </c>
      <c r="U20" s="128">
        <v>3.5</v>
      </c>
      <c r="V20" s="59" t="s">
        <v>51</v>
      </c>
      <c r="W20" s="36">
        <v>5.5</v>
      </c>
      <c r="X20" s="139">
        <v>4.5</v>
      </c>
      <c r="Y20" s="139">
        <v>5.5</v>
      </c>
      <c r="Z20" s="139">
        <v>4.5</v>
      </c>
      <c r="AA20" s="36">
        <v>5.5</v>
      </c>
      <c r="AB20" s="128">
        <v>3.5</v>
      </c>
      <c r="AC20" s="59" t="s">
        <v>51</v>
      </c>
      <c r="AD20" s="156" t="s">
        <v>58</v>
      </c>
      <c r="AE20" s="190" t="s">
        <v>57</v>
      </c>
      <c r="AF20" s="220" t="s">
        <v>57</v>
      </c>
    </row>
    <row r="21" spans="1:33" ht="15.75" thickBot="1">
      <c r="A21" s="27" t="s">
        <v>39</v>
      </c>
      <c r="B21" s="139">
        <v>3.5</v>
      </c>
      <c r="C21" s="141">
        <v>3</v>
      </c>
      <c r="D21" s="139">
        <v>3.5</v>
      </c>
      <c r="E21" s="141">
        <v>3</v>
      </c>
      <c r="F21" s="139">
        <v>3.5</v>
      </c>
      <c r="G21" s="128">
        <v>3.5</v>
      </c>
      <c r="H21" s="59" t="s">
        <v>51</v>
      </c>
      <c r="I21" s="139">
        <v>3.5</v>
      </c>
      <c r="J21" s="141">
        <v>3</v>
      </c>
      <c r="K21" s="139">
        <v>3.5</v>
      </c>
      <c r="L21" s="141">
        <v>3</v>
      </c>
      <c r="M21" s="139">
        <v>3.5</v>
      </c>
      <c r="N21" s="130" t="s">
        <v>54</v>
      </c>
      <c r="O21" s="59" t="s">
        <v>51</v>
      </c>
      <c r="P21" s="36">
        <v>3.5</v>
      </c>
      <c r="Q21" s="141">
        <v>3</v>
      </c>
      <c r="R21" s="139">
        <v>3.5</v>
      </c>
      <c r="S21" s="141">
        <v>3</v>
      </c>
      <c r="T21" s="139">
        <v>3.5</v>
      </c>
      <c r="U21" s="128">
        <v>3.5</v>
      </c>
      <c r="V21" s="59" t="s">
        <v>51</v>
      </c>
      <c r="W21" s="36">
        <v>3.5</v>
      </c>
      <c r="X21" s="141">
        <v>3</v>
      </c>
      <c r="Y21" s="139">
        <v>3.5</v>
      </c>
      <c r="Z21" s="141">
        <v>3</v>
      </c>
      <c r="AA21" s="36">
        <v>3.5</v>
      </c>
      <c r="AB21" s="128">
        <v>3.5</v>
      </c>
      <c r="AC21" s="59" t="s">
        <v>51</v>
      </c>
      <c r="AD21" s="156">
        <v>3.5</v>
      </c>
      <c r="AE21" s="190">
        <v>3</v>
      </c>
      <c r="AF21" s="220">
        <v>3.5</v>
      </c>
    </row>
    <row r="22" spans="1:33" ht="15.75" thickBot="1">
      <c r="A22" s="27" t="s">
        <v>40</v>
      </c>
      <c r="B22" s="138">
        <v>3</v>
      </c>
      <c r="C22" s="138">
        <v>3</v>
      </c>
      <c r="D22" s="142">
        <v>3</v>
      </c>
      <c r="E22" s="138">
        <v>3</v>
      </c>
      <c r="F22" s="138">
        <v>3</v>
      </c>
      <c r="G22" s="127" t="s">
        <v>52</v>
      </c>
      <c r="H22" s="59" t="s">
        <v>51</v>
      </c>
      <c r="I22" s="138">
        <v>3</v>
      </c>
      <c r="J22" s="138">
        <v>3</v>
      </c>
      <c r="K22" s="142">
        <v>3</v>
      </c>
      <c r="L22" s="138">
        <v>3</v>
      </c>
      <c r="M22" s="138">
        <v>3</v>
      </c>
      <c r="N22" s="127" t="s">
        <v>52</v>
      </c>
      <c r="O22" s="59" t="s">
        <v>51</v>
      </c>
      <c r="P22" s="32">
        <v>3</v>
      </c>
      <c r="Q22" s="138">
        <v>3</v>
      </c>
      <c r="R22" s="142">
        <v>3</v>
      </c>
      <c r="S22" s="138">
        <v>3</v>
      </c>
      <c r="T22" s="138">
        <v>3</v>
      </c>
      <c r="U22" s="127" t="s">
        <v>52</v>
      </c>
      <c r="V22" s="59" t="s">
        <v>51</v>
      </c>
      <c r="W22" s="32">
        <v>3</v>
      </c>
      <c r="X22" s="138">
        <v>3</v>
      </c>
      <c r="Y22" s="142">
        <v>3</v>
      </c>
      <c r="Z22" s="138">
        <v>3</v>
      </c>
      <c r="AA22" s="32">
        <v>3</v>
      </c>
      <c r="AB22" s="127" t="s">
        <v>52</v>
      </c>
      <c r="AC22" s="59" t="s">
        <v>51</v>
      </c>
      <c r="AD22" s="156">
        <v>3</v>
      </c>
      <c r="AE22" s="190">
        <v>3</v>
      </c>
      <c r="AF22" s="220">
        <v>3</v>
      </c>
    </row>
    <row r="23" spans="1:33">
      <c r="A23" s="27" t="s">
        <v>41</v>
      </c>
      <c r="B23" s="138">
        <v>5</v>
      </c>
      <c r="C23" s="138">
        <v>5</v>
      </c>
      <c r="D23" s="142">
        <v>5</v>
      </c>
      <c r="E23" s="138">
        <v>5</v>
      </c>
      <c r="F23" s="142">
        <v>5</v>
      </c>
      <c r="G23" s="58">
        <v>5</v>
      </c>
      <c r="H23" s="59" t="s">
        <v>51</v>
      </c>
      <c r="I23" s="138">
        <v>5</v>
      </c>
      <c r="J23" s="138">
        <v>5</v>
      </c>
      <c r="K23" s="142">
        <v>5</v>
      </c>
      <c r="L23" s="138">
        <v>5</v>
      </c>
      <c r="M23" s="142">
        <v>5</v>
      </c>
      <c r="N23" s="58">
        <v>5</v>
      </c>
      <c r="O23" s="59" t="s">
        <v>51</v>
      </c>
      <c r="P23" s="32">
        <v>5</v>
      </c>
      <c r="Q23" s="138">
        <v>5</v>
      </c>
      <c r="R23" s="142">
        <v>5</v>
      </c>
      <c r="S23" s="138">
        <v>5</v>
      </c>
      <c r="T23" s="142">
        <v>5</v>
      </c>
      <c r="U23" s="58">
        <v>5</v>
      </c>
      <c r="V23" s="59" t="s">
        <v>51</v>
      </c>
      <c r="W23" s="32">
        <v>5</v>
      </c>
      <c r="X23" s="138">
        <v>5</v>
      </c>
      <c r="Y23" s="142">
        <v>5</v>
      </c>
      <c r="Z23" s="138">
        <v>5</v>
      </c>
      <c r="AA23" s="33">
        <v>5</v>
      </c>
      <c r="AB23" s="58">
        <v>5</v>
      </c>
      <c r="AC23" s="59" t="s">
        <v>51</v>
      </c>
      <c r="AD23" s="156">
        <v>5</v>
      </c>
      <c r="AE23" s="190">
        <v>5</v>
      </c>
      <c r="AF23" s="220">
        <v>5</v>
      </c>
    </row>
    <row r="24" spans="1:33">
      <c r="B24" s="27">
        <v>3</v>
      </c>
      <c r="C24" s="27">
        <v>3</v>
      </c>
      <c r="D24" s="27">
        <v>3</v>
      </c>
      <c r="E24" s="27">
        <v>3</v>
      </c>
      <c r="F24" s="195">
        <v>3</v>
      </c>
      <c r="I24" s="27">
        <v>3</v>
      </c>
      <c r="J24" s="27">
        <v>3</v>
      </c>
      <c r="K24" s="27">
        <v>3</v>
      </c>
      <c r="L24" s="27">
        <v>3</v>
      </c>
      <c r="M24" s="195">
        <v>3</v>
      </c>
      <c r="Q24" s="27">
        <v>3</v>
      </c>
      <c r="R24" s="27">
        <v>3</v>
      </c>
      <c r="S24" s="27">
        <v>3</v>
      </c>
      <c r="T24" s="195">
        <v>3</v>
      </c>
      <c r="X24" s="27">
        <v>3</v>
      </c>
      <c r="Y24" s="27">
        <v>3</v>
      </c>
      <c r="Z24" s="27">
        <v>3</v>
      </c>
      <c r="AD24" s="27">
        <v>3</v>
      </c>
      <c r="AE24" s="222"/>
      <c r="AF24" s="223"/>
      <c r="AG24" s="27">
        <f>SUM(B24:AF24)</f>
        <v>54</v>
      </c>
    </row>
    <row r="25" spans="1:33" ht="15.75" thickBot="1"/>
    <row r="26" spans="1:33" ht="15.75" thickBot="1">
      <c r="A26" s="27" t="s">
        <v>42</v>
      </c>
      <c r="B26" s="183">
        <v>6</v>
      </c>
      <c r="C26" s="183">
        <v>3</v>
      </c>
      <c r="D26" s="184">
        <v>6</v>
      </c>
      <c r="E26" s="183">
        <v>3</v>
      </c>
      <c r="F26" s="32">
        <v>6</v>
      </c>
      <c r="G26" s="127" t="s">
        <v>52</v>
      </c>
      <c r="H26" s="59" t="s">
        <v>51</v>
      </c>
      <c r="I26" s="183">
        <v>6</v>
      </c>
      <c r="J26" s="183">
        <v>3</v>
      </c>
      <c r="K26" s="184">
        <v>6</v>
      </c>
      <c r="L26" s="183">
        <v>3</v>
      </c>
      <c r="M26" s="32">
        <v>6</v>
      </c>
      <c r="N26" s="127" t="s">
        <v>52</v>
      </c>
      <c r="O26" s="59" t="s">
        <v>51</v>
      </c>
      <c r="P26" s="32">
        <v>6</v>
      </c>
      <c r="Q26" s="183">
        <v>3</v>
      </c>
      <c r="R26" s="184">
        <v>6</v>
      </c>
      <c r="S26" s="183">
        <v>3</v>
      </c>
      <c r="T26" s="183">
        <v>6</v>
      </c>
      <c r="U26" s="127" t="s">
        <v>52</v>
      </c>
      <c r="V26" s="59" t="s">
        <v>51</v>
      </c>
      <c r="W26" s="183">
        <v>6</v>
      </c>
      <c r="X26" s="183">
        <v>3</v>
      </c>
      <c r="Y26" s="184">
        <v>6</v>
      </c>
      <c r="Z26" s="183">
        <v>3</v>
      </c>
      <c r="AA26" s="32">
        <v>6</v>
      </c>
      <c r="AB26" s="127" t="s">
        <v>52</v>
      </c>
      <c r="AC26" s="59" t="s">
        <v>51</v>
      </c>
      <c r="AD26" s="190">
        <v>6</v>
      </c>
      <c r="AE26" s="34">
        <v>3</v>
      </c>
      <c r="AF26" s="35">
        <v>6</v>
      </c>
    </row>
    <row r="27" spans="1:33">
      <c r="A27" s="164" t="s">
        <v>68</v>
      </c>
      <c r="B27" s="165"/>
      <c r="C27" s="166"/>
      <c r="D27" s="165"/>
      <c r="E27" s="166"/>
      <c r="F27" s="165"/>
      <c r="G27" s="166"/>
      <c r="H27" s="167" t="s">
        <v>51</v>
      </c>
      <c r="I27" s="165"/>
      <c r="J27" s="166"/>
      <c r="K27" s="165"/>
      <c r="L27" s="166"/>
      <c r="M27" s="165"/>
      <c r="N27" s="166"/>
      <c r="O27" s="167" t="s">
        <v>51</v>
      </c>
      <c r="P27" s="165"/>
      <c r="Q27" s="166"/>
      <c r="R27" s="165"/>
      <c r="S27" s="166"/>
      <c r="T27" s="165"/>
      <c r="U27" s="166"/>
      <c r="V27" s="144" t="s">
        <v>51</v>
      </c>
      <c r="W27" s="187">
        <v>4</v>
      </c>
      <c r="X27" s="188">
        <v>4</v>
      </c>
      <c r="Y27" s="187">
        <v>4</v>
      </c>
      <c r="Z27" s="188">
        <v>4</v>
      </c>
      <c r="AA27" s="137">
        <v>4</v>
      </c>
      <c r="AB27" s="154">
        <v>4</v>
      </c>
      <c r="AC27" s="144" t="s">
        <v>51</v>
      </c>
      <c r="AD27" s="191">
        <v>4</v>
      </c>
      <c r="AE27" s="146">
        <v>4</v>
      </c>
      <c r="AF27" s="147">
        <v>4</v>
      </c>
    </row>
    <row r="28" spans="1:33">
      <c r="A28" s="117" t="s">
        <v>44</v>
      </c>
      <c r="B28" s="148"/>
      <c r="C28" s="148"/>
      <c r="D28" s="148"/>
      <c r="E28" s="148"/>
      <c r="F28" s="148"/>
      <c r="G28" s="118"/>
      <c r="H28" s="118"/>
      <c r="I28" s="148"/>
      <c r="J28" s="148"/>
      <c r="K28" s="148"/>
      <c r="L28" s="148"/>
      <c r="M28" s="117"/>
      <c r="N28" s="118"/>
      <c r="O28" s="118"/>
      <c r="P28" s="148"/>
      <c r="Q28" s="148"/>
      <c r="R28" s="148"/>
      <c r="S28" s="148"/>
      <c r="T28" s="148"/>
      <c r="U28" s="118"/>
      <c r="V28" s="118"/>
      <c r="W28" s="148"/>
      <c r="X28" s="148"/>
      <c r="Y28" s="148"/>
      <c r="Z28" s="148"/>
      <c r="AA28" s="148"/>
      <c r="AB28" s="118"/>
      <c r="AC28" s="118"/>
      <c r="AD28" s="148"/>
      <c r="AE28" s="117"/>
      <c r="AF28" s="117"/>
    </row>
    <row r="29" spans="1:33">
      <c r="A29" s="117" t="s">
        <v>45</v>
      </c>
      <c r="B29" s="148"/>
      <c r="C29" s="148"/>
      <c r="D29" s="148"/>
      <c r="E29" s="148"/>
      <c r="F29" s="148"/>
      <c r="G29" s="118"/>
      <c r="H29" s="118"/>
      <c r="I29" s="148"/>
      <c r="J29" s="148"/>
      <c r="K29" s="148"/>
      <c r="L29" s="148"/>
      <c r="M29" s="117"/>
      <c r="N29" s="118"/>
      <c r="O29" s="118"/>
      <c r="P29" s="148"/>
      <c r="Q29" s="148"/>
      <c r="R29" s="148"/>
      <c r="S29" s="148"/>
      <c r="T29" s="148"/>
      <c r="U29" s="118"/>
      <c r="V29" s="118"/>
      <c r="W29" s="148"/>
      <c r="X29" s="148"/>
      <c r="Y29" s="148"/>
      <c r="Z29" s="148"/>
      <c r="AA29" s="148"/>
      <c r="AB29" s="118"/>
      <c r="AC29" s="118"/>
      <c r="AD29" s="148"/>
      <c r="AE29" s="117"/>
      <c r="AF29" s="117"/>
    </row>
    <row r="30" spans="1:33">
      <c r="A30" s="117" t="s">
        <v>46</v>
      </c>
      <c r="B30" s="148"/>
      <c r="C30" s="148"/>
      <c r="D30" s="148"/>
      <c r="E30" s="148"/>
      <c r="F30" s="148"/>
      <c r="G30" s="118"/>
      <c r="H30" s="118"/>
      <c r="I30" s="148"/>
      <c r="J30" s="148"/>
      <c r="K30" s="148"/>
      <c r="L30" s="148"/>
      <c r="M30" s="117"/>
      <c r="N30" s="118"/>
      <c r="O30" s="118"/>
      <c r="P30" s="148"/>
      <c r="Q30" s="148"/>
      <c r="R30" s="148"/>
      <c r="S30" s="148"/>
      <c r="T30" s="148"/>
      <c r="U30" s="118"/>
      <c r="V30" s="118"/>
      <c r="W30" s="117"/>
      <c r="X30" s="148"/>
      <c r="Y30" s="148"/>
      <c r="Z30" s="148"/>
      <c r="AA30" s="148"/>
      <c r="AB30" s="118"/>
      <c r="AC30" s="118"/>
      <c r="AD30" s="148"/>
      <c r="AE30" s="117"/>
      <c r="AF30" s="117"/>
    </row>
    <row r="31" spans="1:33">
      <c r="A31" s="117" t="s">
        <v>67</v>
      </c>
      <c r="B31" s="148"/>
      <c r="C31" s="148"/>
      <c r="D31" s="148"/>
      <c r="E31" s="148"/>
      <c r="F31" s="148"/>
      <c r="G31" s="118"/>
      <c r="H31" s="118"/>
      <c r="I31" s="148"/>
      <c r="J31" s="148"/>
      <c r="K31" s="148"/>
      <c r="L31" s="148"/>
      <c r="M31" s="117"/>
      <c r="N31" s="118"/>
      <c r="O31" s="118"/>
      <c r="P31" s="148"/>
      <c r="Q31" s="148"/>
      <c r="R31" s="148"/>
      <c r="S31" s="148"/>
      <c r="T31" s="148"/>
      <c r="U31" s="118"/>
      <c r="V31" s="118"/>
      <c r="W31" s="117"/>
      <c r="X31" s="148"/>
      <c r="Y31" s="148"/>
      <c r="Z31" s="148"/>
      <c r="AA31" s="148"/>
      <c r="AB31" s="118"/>
      <c r="AC31" s="118"/>
      <c r="AD31" s="148"/>
      <c r="AE31" s="117"/>
      <c r="AF31" s="117"/>
    </row>
    <row r="32" spans="1:33">
      <c r="A32" s="117" t="s">
        <v>69</v>
      </c>
      <c r="B32" s="148"/>
      <c r="C32" s="148"/>
      <c r="D32" s="148"/>
      <c r="E32" s="148"/>
      <c r="F32" s="148"/>
      <c r="G32" s="118"/>
      <c r="H32" s="118"/>
      <c r="I32" s="148"/>
      <c r="J32" s="148"/>
      <c r="K32" s="148"/>
      <c r="L32" s="148"/>
      <c r="M32" s="117"/>
      <c r="N32" s="118"/>
      <c r="O32" s="118"/>
      <c r="P32" s="148"/>
      <c r="Q32" s="148"/>
      <c r="R32" s="148"/>
      <c r="S32" s="148"/>
      <c r="T32" s="148"/>
      <c r="U32" s="118"/>
      <c r="V32" s="118"/>
      <c r="W32" s="117"/>
      <c r="X32" s="148"/>
      <c r="Y32" s="148"/>
      <c r="Z32" s="148"/>
      <c r="AA32" s="148"/>
      <c r="AB32" s="118"/>
      <c r="AC32" s="118"/>
      <c r="AD32" s="148"/>
      <c r="AE32" s="117"/>
      <c r="AF32" s="117"/>
    </row>
    <row r="33" spans="1:32">
      <c r="A33" s="117" t="s">
        <v>49</v>
      </c>
      <c r="B33" s="148"/>
      <c r="C33" s="148"/>
      <c r="D33" s="148"/>
      <c r="E33" s="148"/>
      <c r="F33" s="148"/>
      <c r="G33" s="118"/>
      <c r="H33" s="118"/>
      <c r="I33" s="148"/>
      <c r="J33" s="148"/>
      <c r="K33" s="148"/>
      <c r="L33" s="148"/>
      <c r="M33" s="117"/>
      <c r="N33" s="118"/>
      <c r="O33" s="118"/>
      <c r="P33" s="148"/>
      <c r="Q33" s="148"/>
      <c r="R33" s="148"/>
      <c r="S33" s="148"/>
      <c r="T33" s="148"/>
      <c r="U33" s="118"/>
      <c r="V33" s="118"/>
      <c r="W33" s="117"/>
      <c r="X33" s="148"/>
      <c r="Y33" s="148"/>
      <c r="Z33" s="148"/>
      <c r="AA33" s="148"/>
      <c r="AB33" s="118"/>
      <c r="AC33" s="118"/>
      <c r="AD33" s="148"/>
      <c r="AE33" s="117"/>
      <c r="AF33" s="117"/>
    </row>
    <row r="34" spans="1:32">
      <c r="A34" s="117" t="s">
        <v>50</v>
      </c>
      <c r="B34" s="148"/>
      <c r="C34" s="148"/>
      <c r="D34" s="148"/>
      <c r="E34" s="148"/>
      <c r="F34" s="148"/>
      <c r="G34" s="118"/>
      <c r="H34" s="118"/>
      <c r="I34" s="148"/>
      <c r="J34" s="148"/>
      <c r="K34" s="148"/>
      <c r="L34" s="148"/>
      <c r="M34" s="117"/>
      <c r="N34" s="118"/>
      <c r="O34" s="118"/>
      <c r="P34" s="148"/>
      <c r="Q34" s="148"/>
      <c r="R34" s="148"/>
      <c r="S34" s="148"/>
      <c r="T34" s="148"/>
      <c r="U34" s="118"/>
      <c r="V34" s="118"/>
      <c r="W34" s="117"/>
      <c r="X34" s="148"/>
      <c r="Y34" s="148"/>
      <c r="Z34" s="148"/>
      <c r="AA34" s="148"/>
      <c r="AB34" s="118"/>
      <c r="AC34" s="118"/>
      <c r="AD34" s="148"/>
      <c r="AE34" s="117"/>
      <c r="AF34" s="117"/>
    </row>
  </sheetData>
  <mergeCells count="1">
    <mergeCell ref="B2:AF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6F4BF-8811-4E4F-9665-0528891D76BC}">
  <dimension ref="A1:AF34"/>
  <sheetViews>
    <sheetView topLeftCell="K1" zoomScaleNormal="100" workbookViewId="0">
      <selection activeCell="A5" sqref="A5:XFD6"/>
    </sheetView>
  </sheetViews>
  <sheetFormatPr defaultRowHeight="15"/>
  <cols>
    <col min="1" max="1" width="42.5703125" style="27" customWidth="1"/>
    <col min="2" max="3" width="4.140625" style="27" customWidth="1"/>
    <col min="4" max="5" width="4.140625" style="55" customWidth="1"/>
    <col min="6" max="9" width="4.140625" style="27" customWidth="1"/>
    <col min="10" max="10" width="4.28515625" style="27" customWidth="1"/>
    <col min="11" max="12" width="4.140625" style="55" customWidth="1"/>
    <col min="13" max="17" width="4.140625" style="27" customWidth="1"/>
    <col min="18" max="19" width="4.140625" style="55" customWidth="1"/>
    <col min="20" max="24" width="4.140625" style="27" customWidth="1"/>
    <col min="25" max="26" width="4.140625" style="55" customWidth="1"/>
    <col min="27" max="31" width="4.140625" style="27" customWidth="1"/>
    <col min="32" max="16384" width="9.140625" style="27"/>
  </cols>
  <sheetData>
    <row r="1" spans="1:32" ht="15.75">
      <c r="A1" s="24" t="s">
        <v>18</v>
      </c>
      <c r="B1" s="25">
        <v>1</v>
      </c>
      <c r="C1" s="24">
        <v>2</v>
      </c>
      <c r="D1" s="26">
        <v>3</v>
      </c>
      <c r="E1" s="26">
        <v>4</v>
      </c>
      <c r="F1" s="24">
        <v>5</v>
      </c>
      <c r="G1" s="24">
        <v>6</v>
      </c>
      <c r="H1" s="24">
        <v>7</v>
      </c>
      <c r="I1" s="24">
        <v>8</v>
      </c>
      <c r="J1" s="24">
        <v>9</v>
      </c>
      <c r="K1" s="26">
        <v>10</v>
      </c>
      <c r="L1" s="26">
        <v>11</v>
      </c>
      <c r="M1" s="24">
        <v>12</v>
      </c>
      <c r="N1" s="24">
        <v>13</v>
      </c>
      <c r="O1" s="24">
        <v>14</v>
      </c>
      <c r="P1" s="25">
        <v>15</v>
      </c>
      <c r="Q1" s="24">
        <v>16</v>
      </c>
      <c r="R1" s="26">
        <v>17</v>
      </c>
      <c r="S1" s="26">
        <v>18</v>
      </c>
      <c r="T1" s="24">
        <v>19</v>
      </c>
      <c r="U1" s="24">
        <v>20</v>
      </c>
      <c r="V1" s="24">
        <v>21</v>
      </c>
      <c r="W1" s="24">
        <v>22</v>
      </c>
      <c r="X1" s="24">
        <v>23</v>
      </c>
      <c r="Y1" s="26">
        <v>24</v>
      </c>
      <c r="Z1" s="26">
        <v>25</v>
      </c>
      <c r="AA1" s="24">
        <v>26</v>
      </c>
      <c r="AB1" s="24">
        <v>27</v>
      </c>
      <c r="AC1" s="24">
        <v>28</v>
      </c>
      <c r="AD1" s="24">
        <v>29</v>
      </c>
      <c r="AE1" s="24">
        <v>30</v>
      </c>
    </row>
    <row r="2" spans="1:32" ht="15.75" thickBot="1">
      <c r="A2" s="28"/>
      <c r="B2" s="216" t="s">
        <v>20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</row>
    <row r="3" spans="1:32" ht="15.75" thickBot="1">
      <c r="A3" s="30" t="s">
        <v>21</v>
      </c>
      <c r="B3" s="32">
        <v>6</v>
      </c>
      <c r="C3" s="33">
        <v>6</v>
      </c>
      <c r="D3" s="58">
        <v>5</v>
      </c>
      <c r="E3" s="56" t="s">
        <v>51</v>
      </c>
      <c r="F3" s="80" t="s">
        <v>59</v>
      </c>
      <c r="G3" s="32">
        <v>6</v>
      </c>
      <c r="H3" s="33">
        <v>6</v>
      </c>
      <c r="I3" s="32">
        <v>6</v>
      </c>
      <c r="J3" s="33">
        <v>6</v>
      </c>
      <c r="K3" s="58">
        <v>5</v>
      </c>
      <c r="L3" s="56" t="s">
        <v>51</v>
      </c>
      <c r="M3" s="138">
        <v>5</v>
      </c>
      <c r="N3" s="138">
        <v>6</v>
      </c>
      <c r="O3" s="142">
        <v>6</v>
      </c>
      <c r="P3" s="32">
        <v>6</v>
      </c>
      <c r="Q3" s="33">
        <v>6</v>
      </c>
      <c r="R3" s="58">
        <v>5</v>
      </c>
      <c r="S3" s="56" t="s">
        <v>51</v>
      </c>
      <c r="T3" s="32">
        <v>5</v>
      </c>
      <c r="U3" s="32">
        <v>6</v>
      </c>
      <c r="V3" s="33">
        <v>6</v>
      </c>
      <c r="W3" s="32">
        <v>6</v>
      </c>
      <c r="X3" s="33">
        <v>6</v>
      </c>
      <c r="Y3" s="58">
        <v>5</v>
      </c>
      <c r="Z3" s="56" t="s">
        <v>51</v>
      </c>
      <c r="AA3" s="32">
        <v>5</v>
      </c>
      <c r="AB3" s="32">
        <v>6</v>
      </c>
      <c r="AC3" s="142">
        <v>6</v>
      </c>
      <c r="AD3" s="138">
        <v>6</v>
      </c>
      <c r="AE3" s="33">
        <v>6</v>
      </c>
    </row>
    <row r="4" spans="1:32" ht="15.75" thickBot="1">
      <c r="A4" s="30" t="s">
        <v>22</v>
      </c>
      <c r="B4" s="32">
        <v>8</v>
      </c>
      <c r="C4" s="32">
        <v>8</v>
      </c>
      <c r="D4" s="127" t="s">
        <v>52</v>
      </c>
      <c r="E4" s="56" t="s">
        <v>51</v>
      </c>
      <c r="F4" s="80" t="s">
        <v>59</v>
      </c>
      <c r="G4" s="32">
        <v>8</v>
      </c>
      <c r="H4" s="33">
        <v>8</v>
      </c>
      <c r="I4" s="32">
        <v>8</v>
      </c>
      <c r="J4" s="32">
        <v>8</v>
      </c>
      <c r="K4" s="127" t="s">
        <v>52</v>
      </c>
      <c r="L4" s="56" t="s">
        <v>51</v>
      </c>
      <c r="M4" s="138">
        <v>8</v>
      </c>
      <c r="N4" s="138">
        <v>8</v>
      </c>
      <c r="O4" s="142">
        <v>8</v>
      </c>
      <c r="P4" s="32">
        <v>8</v>
      </c>
      <c r="Q4" s="32">
        <v>8</v>
      </c>
      <c r="R4" s="127" t="s">
        <v>52</v>
      </c>
      <c r="S4" s="56" t="s">
        <v>51</v>
      </c>
      <c r="T4" s="32">
        <v>8</v>
      </c>
      <c r="U4" s="32">
        <v>8</v>
      </c>
      <c r="V4" s="33">
        <v>8</v>
      </c>
      <c r="W4" s="32">
        <v>8</v>
      </c>
      <c r="X4" s="32">
        <v>8</v>
      </c>
      <c r="Y4" s="127" t="s">
        <v>52</v>
      </c>
      <c r="Z4" s="56" t="s">
        <v>51</v>
      </c>
      <c r="AA4" s="32">
        <v>8</v>
      </c>
      <c r="AB4" s="32">
        <v>8</v>
      </c>
      <c r="AC4" s="142">
        <v>8</v>
      </c>
      <c r="AD4" s="138">
        <v>8</v>
      </c>
      <c r="AE4" s="32">
        <v>8</v>
      </c>
    </row>
    <row r="5" spans="1:32" ht="15.75" thickBot="1">
      <c r="A5" s="30" t="s">
        <v>23</v>
      </c>
      <c r="B5" s="32"/>
      <c r="C5" s="32"/>
      <c r="D5" s="127"/>
      <c r="E5" s="56"/>
      <c r="F5" s="80"/>
      <c r="G5" s="32"/>
      <c r="H5" s="33"/>
      <c r="I5" s="32"/>
      <c r="J5" s="32"/>
      <c r="K5" s="127"/>
      <c r="L5" s="56"/>
      <c r="M5" s="138">
        <v>3</v>
      </c>
      <c r="N5" s="138">
        <v>3</v>
      </c>
      <c r="O5" s="142">
        <v>3</v>
      </c>
      <c r="P5" s="32"/>
      <c r="Q5" s="32"/>
      <c r="R5" s="127"/>
      <c r="S5" s="56"/>
      <c r="T5" s="32"/>
      <c r="U5" s="32"/>
      <c r="V5" s="33"/>
      <c r="W5" s="32"/>
      <c r="X5" s="32"/>
      <c r="Y5" s="127"/>
      <c r="Z5" s="56"/>
      <c r="AA5" s="32"/>
      <c r="AB5" s="32"/>
      <c r="AC5" s="142">
        <v>3</v>
      </c>
      <c r="AD5" s="138">
        <v>3</v>
      </c>
      <c r="AE5" s="32"/>
      <c r="AF5" s="27">
        <f>SUM(B5:AE5)</f>
        <v>15</v>
      </c>
    </row>
    <row r="6" spans="1:32" ht="15.75" thickBot="1">
      <c r="A6" s="30" t="s">
        <v>24</v>
      </c>
      <c r="B6" s="32"/>
      <c r="C6" s="74" t="s">
        <v>52</v>
      </c>
      <c r="D6" s="127" t="s">
        <v>52</v>
      </c>
      <c r="E6" s="56" t="s">
        <v>51</v>
      </c>
      <c r="F6" s="80" t="s">
        <v>59</v>
      </c>
      <c r="G6" s="32"/>
      <c r="H6" s="33"/>
      <c r="I6" s="32"/>
      <c r="J6" s="74" t="s">
        <v>52</v>
      </c>
      <c r="K6" s="127" t="s">
        <v>52</v>
      </c>
      <c r="L6" s="56" t="s">
        <v>51</v>
      </c>
      <c r="M6" s="138">
        <v>3</v>
      </c>
      <c r="N6" s="138">
        <v>3</v>
      </c>
      <c r="O6" s="142">
        <v>3</v>
      </c>
      <c r="P6" s="32"/>
      <c r="Q6" s="74" t="s">
        <v>52</v>
      </c>
      <c r="R6" s="127" t="s">
        <v>52</v>
      </c>
      <c r="S6" s="56" t="s">
        <v>51</v>
      </c>
      <c r="T6" s="32"/>
      <c r="U6" s="32"/>
      <c r="V6" s="33"/>
      <c r="W6" s="32"/>
      <c r="X6" s="74" t="s">
        <v>52</v>
      </c>
      <c r="Y6" s="127" t="s">
        <v>52</v>
      </c>
      <c r="Z6" s="56" t="s">
        <v>51</v>
      </c>
      <c r="AA6" s="32"/>
      <c r="AB6" s="32"/>
      <c r="AC6" s="142">
        <v>3</v>
      </c>
      <c r="AD6" s="138">
        <v>3</v>
      </c>
      <c r="AE6" s="74" t="s">
        <v>52</v>
      </c>
      <c r="AF6" s="27">
        <f>SUM(B6:AE6)</f>
        <v>15</v>
      </c>
    </row>
    <row r="7" spans="1:32" ht="15.75" thickBot="1">
      <c r="A7" s="30" t="s">
        <v>25</v>
      </c>
      <c r="B7" s="32">
        <v>3</v>
      </c>
      <c r="C7" s="33">
        <v>3</v>
      </c>
      <c r="D7" s="58">
        <v>3</v>
      </c>
      <c r="E7" s="56" t="s">
        <v>51</v>
      </c>
      <c r="F7" s="80" t="s">
        <v>59</v>
      </c>
      <c r="G7" s="32">
        <v>3</v>
      </c>
      <c r="H7" s="33">
        <v>3</v>
      </c>
      <c r="I7" s="32">
        <v>3</v>
      </c>
      <c r="J7" s="33">
        <v>3</v>
      </c>
      <c r="K7" s="58">
        <v>3</v>
      </c>
      <c r="L7" s="56" t="s">
        <v>51</v>
      </c>
      <c r="M7" s="138">
        <v>3</v>
      </c>
      <c r="N7" s="138">
        <v>3</v>
      </c>
      <c r="O7" s="142">
        <v>3</v>
      </c>
      <c r="P7" s="74" t="s">
        <v>60</v>
      </c>
      <c r="Q7" s="75" t="s">
        <v>60</v>
      </c>
      <c r="R7" s="58" t="s">
        <v>60</v>
      </c>
      <c r="S7" s="56" t="s">
        <v>51</v>
      </c>
      <c r="T7" s="74" t="s">
        <v>60</v>
      </c>
      <c r="U7" s="74" t="s">
        <v>61</v>
      </c>
      <c r="V7" s="75" t="s">
        <v>61</v>
      </c>
      <c r="W7" s="74" t="s">
        <v>61</v>
      </c>
      <c r="X7" s="75" t="s">
        <v>61</v>
      </c>
      <c r="Y7" s="58" t="s">
        <v>61</v>
      </c>
      <c r="Z7" s="56" t="s">
        <v>51</v>
      </c>
      <c r="AA7" s="74" t="s">
        <v>61</v>
      </c>
      <c r="AB7" s="74" t="s">
        <v>61</v>
      </c>
      <c r="AC7" s="142">
        <v>3</v>
      </c>
      <c r="AD7" s="138">
        <v>3</v>
      </c>
      <c r="AE7" s="33">
        <v>3</v>
      </c>
    </row>
    <row r="8" spans="1:32" ht="15.75" thickBot="1">
      <c r="A8" s="30" t="s">
        <v>26</v>
      </c>
      <c r="B8" s="32">
        <v>3</v>
      </c>
      <c r="C8" s="33">
        <v>3</v>
      </c>
      <c r="D8" s="58">
        <v>3</v>
      </c>
      <c r="E8" s="56" t="s">
        <v>51</v>
      </c>
      <c r="F8" s="80" t="s">
        <v>59</v>
      </c>
      <c r="G8" s="32">
        <v>3</v>
      </c>
      <c r="H8" s="33">
        <v>3</v>
      </c>
      <c r="I8" s="32">
        <v>3</v>
      </c>
      <c r="J8" s="33">
        <v>3</v>
      </c>
      <c r="K8" s="58">
        <v>3</v>
      </c>
      <c r="L8" s="56" t="s">
        <v>51</v>
      </c>
      <c r="M8" s="138">
        <v>3</v>
      </c>
      <c r="N8" s="138">
        <v>3</v>
      </c>
      <c r="O8" s="142">
        <v>3</v>
      </c>
      <c r="P8" s="32">
        <v>3</v>
      </c>
      <c r="Q8" s="33">
        <v>3</v>
      </c>
      <c r="R8" s="58">
        <v>3</v>
      </c>
      <c r="S8" s="56" t="s">
        <v>51</v>
      </c>
      <c r="T8" s="32">
        <v>3</v>
      </c>
      <c r="U8" s="32">
        <v>3</v>
      </c>
      <c r="V8" s="33">
        <v>3</v>
      </c>
      <c r="W8" s="32">
        <v>3</v>
      </c>
      <c r="X8" s="33">
        <v>3</v>
      </c>
      <c r="Y8" s="58">
        <v>3</v>
      </c>
      <c r="Z8" s="56" t="s">
        <v>51</v>
      </c>
      <c r="AA8" s="32">
        <v>3</v>
      </c>
      <c r="AB8" s="32">
        <v>3</v>
      </c>
      <c r="AC8" s="142">
        <v>3</v>
      </c>
      <c r="AD8" s="138">
        <v>3</v>
      </c>
      <c r="AE8" s="33">
        <v>3</v>
      </c>
    </row>
    <row r="9" spans="1:32" ht="15.75" thickBot="1">
      <c r="A9" s="30" t="s">
        <v>27</v>
      </c>
      <c r="B9" s="32">
        <v>5</v>
      </c>
      <c r="C9" s="33">
        <v>5</v>
      </c>
      <c r="D9" s="58">
        <v>5</v>
      </c>
      <c r="E9" s="56" t="s">
        <v>51</v>
      </c>
      <c r="F9" s="80" t="s">
        <v>59</v>
      </c>
      <c r="G9" s="32">
        <v>5</v>
      </c>
      <c r="H9" s="33">
        <v>5</v>
      </c>
      <c r="I9" s="32">
        <v>5</v>
      </c>
      <c r="J9" s="33">
        <v>5</v>
      </c>
      <c r="K9" s="58">
        <v>5</v>
      </c>
      <c r="L9" s="56" t="s">
        <v>51</v>
      </c>
      <c r="M9" s="138">
        <v>5</v>
      </c>
      <c r="N9" s="138">
        <v>5</v>
      </c>
      <c r="O9" s="142">
        <v>5</v>
      </c>
      <c r="P9" s="32">
        <v>5</v>
      </c>
      <c r="Q9" s="33">
        <v>5</v>
      </c>
      <c r="R9" s="58">
        <v>5</v>
      </c>
      <c r="S9" s="56" t="s">
        <v>51</v>
      </c>
      <c r="T9" s="32">
        <v>5</v>
      </c>
      <c r="U9" s="32">
        <v>5</v>
      </c>
      <c r="V9" s="33">
        <v>5</v>
      </c>
      <c r="W9" s="32">
        <v>5</v>
      </c>
      <c r="X9" s="33">
        <v>5</v>
      </c>
      <c r="Y9" s="58">
        <v>5</v>
      </c>
      <c r="Z9" s="56" t="s">
        <v>51</v>
      </c>
      <c r="AA9" s="32">
        <v>5</v>
      </c>
      <c r="AB9" s="32">
        <v>5</v>
      </c>
      <c r="AC9" s="142">
        <v>5</v>
      </c>
      <c r="AD9" s="138">
        <v>5</v>
      </c>
      <c r="AE9" s="33">
        <v>5</v>
      </c>
    </row>
    <row r="10" spans="1:32" ht="15.75" thickBot="1">
      <c r="A10" s="30" t="s">
        <v>28</v>
      </c>
      <c r="B10" s="36">
        <v>5.5</v>
      </c>
      <c r="C10" s="36">
        <v>5.5</v>
      </c>
      <c r="D10" s="128" t="s">
        <v>62</v>
      </c>
      <c r="E10" s="56" t="s">
        <v>51</v>
      </c>
      <c r="F10" s="80" t="s">
        <v>59</v>
      </c>
      <c r="G10" s="36">
        <v>5.5</v>
      </c>
      <c r="H10" s="36">
        <v>5.5</v>
      </c>
      <c r="I10" s="36">
        <v>5.5</v>
      </c>
      <c r="J10" s="36">
        <v>5.5</v>
      </c>
      <c r="K10" s="128">
        <v>2.5</v>
      </c>
      <c r="L10" s="56" t="s">
        <v>51</v>
      </c>
      <c r="M10" s="139">
        <v>5.5</v>
      </c>
      <c r="N10" s="139">
        <v>5.5</v>
      </c>
      <c r="O10" s="139">
        <v>5.5</v>
      </c>
      <c r="P10" s="36">
        <v>5.5</v>
      </c>
      <c r="Q10" s="36">
        <v>5.5</v>
      </c>
      <c r="R10" s="128">
        <v>2.5</v>
      </c>
      <c r="S10" s="56" t="s">
        <v>51</v>
      </c>
      <c r="T10" s="36">
        <v>5.5</v>
      </c>
      <c r="U10" s="36">
        <v>5.5</v>
      </c>
      <c r="V10" s="36">
        <v>5.5</v>
      </c>
      <c r="W10" s="36">
        <v>5.5</v>
      </c>
      <c r="X10" s="36">
        <v>5.5</v>
      </c>
      <c r="Y10" s="128">
        <v>2.5</v>
      </c>
      <c r="Z10" s="56" t="s">
        <v>51</v>
      </c>
      <c r="AA10" s="36">
        <v>5.5</v>
      </c>
      <c r="AB10" s="36">
        <v>5.5</v>
      </c>
      <c r="AC10" s="139">
        <v>5.5</v>
      </c>
      <c r="AD10" s="139">
        <v>5.5</v>
      </c>
      <c r="AE10" s="39">
        <v>5.5</v>
      </c>
    </row>
    <row r="11" spans="1:32" ht="15.75" thickBot="1">
      <c r="A11" s="30" t="s">
        <v>29</v>
      </c>
      <c r="B11" s="32">
        <v>3</v>
      </c>
      <c r="C11" s="32">
        <v>3</v>
      </c>
      <c r="D11" s="127" t="s">
        <v>52</v>
      </c>
      <c r="E11" s="56" t="s">
        <v>51</v>
      </c>
      <c r="F11" s="80" t="s">
        <v>59</v>
      </c>
      <c r="G11" s="32">
        <v>3</v>
      </c>
      <c r="H11" s="33">
        <v>3</v>
      </c>
      <c r="I11" s="32">
        <v>3</v>
      </c>
      <c r="J11" s="32">
        <v>3</v>
      </c>
      <c r="K11" s="127" t="s">
        <v>52</v>
      </c>
      <c r="L11" s="56" t="s">
        <v>51</v>
      </c>
      <c r="M11" s="138">
        <v>3</v>
      </c>
      <c r="N11" s="138">
        <v>3</v>
      </c>
      <c r="O11" s="138">
        <v>3</v>
      </c>
      <c r="P11" s="32">
        <v>3</v>
      </c>
      <c r="Q11" s="32">
        <v>3</v>
      </c>
      <c r="R11" s="127" t="s">
        <v>52</v>
      </c>
      <c r="S11" s="56" t="s">
        <v>51</v>
      </c>
      <c r="T11" s="32">
        <v>3</v>
      </c>
      <c r="U11" s="32">
        <v>3</v>
      </c>
      <c r="V11" s="32">
        <v>3</v>
      </c>
      <c r="W11" s="32">
        <v>3</v>
      </c>
      <c r="X11" s="32">
        <v>3</v>
      </c>
      <c r="Y11" s="127" t="s">
        <v>52</v>
      </c>
      <c r="Z11" s="56" t="s">
        <v>51</v>
      </c>
      <c r="AA11" s="32">
        <v>3</v>
      </c>
      <c r="AB11" s="32">
        <v>3</v>
      </c>
      <c r="AC11" s="138">
        <v>3</v>
      </c>
      <c r="AD11" s="138">
        <v>3</v>
      </c>
      <c r="AE11" s="32">
        <v>3</v>
      </c>
    </row>
    <row r="12" spans="1:32" ht="15.75" thickBot="1">
      <c r="A12" s="27" t="s">
        <v>30</v>
      </c>
      <c r="B12" s="32">
        <v>5</v>
      </c>
      <c r="C12" s="33">
        <v>5</v>
      </c>
      <c r="D12" s="58">
        <v>5</v>
      </c>
      <c r="E12" s="56" t="s">
        <v>51</v>
      </c>
      <c r="F12" s="80" t="s">
        <v>59</v>
      </c>
      <c r="G12" s="32">
        <v>5</v>
      </c>
      <c r="H12" s="33">
        <v>5</v>
      </c>
      <c r="I12" s="32">
        <v>5</v>
      </c>
      <c r="J12" s="33">
        <v>5</v>
      </c>
      <c r="K12" s="58">
        <v>5</v>
      </c>
      <c r="L12" s="56" t="s">
        <v>51</v>
      </c>
      <c r="M12" s="138">
        <v>5</v>
      </c>
      <c r="N12" s="138">
        <v>5</v>
      </c>
      <c r="O12" s="142">
        <v>5</v>
      </c>
      <c r="P12" s="32">
        <v>5</v>
      </c>
      <c r="Q12" s="33">
        <v>5</v>
      </c>
      <c r="R12" s="58">
        <v>5</v>
      </c>
      <c r="S12" s="56" t="s">
        <v>51</v>
      </c>
      <c r="T12" s="32">
        <v>5</v>
      </c>
      <c r="U12" s="32">
        <v>5</v>
      </c>
      <c r="V12" s="33">
        <v>5</v>
      </c>
      <c r="W12" s="32">
        <v>5</v>
      </c>
      <c r="X12" s="33">
        <v>5</v>
      </c>
      <c r="Y12" s="58">
        <v>5</v>
      </c>
      <c r="Z12" s="56" t="s">
        <v>51</v>
      </c>
      <c r="AA12" s="32">
        <v>5</v>
      </c>
      <c r="AB12" s="32">
        <v>5</v>
      </c>
      <c r="AC12" s="142">
        <v>5</v>
      </c>
      <c r="AD12" s="138">
        <v>5</v>
      </c>
      <c r="AE12" s="33">
        <v>5</v>
      </c>
    </row>
    <row r="13" spans="1:32" ht="15.75" thickBot="1">
      <c r="A13" s="27" t="s">
        <v>31</v>
      </c>
      <c r="B13" s="32">
        <v>6</v>
      </c>
      <c r="C13" s="32">
        <v>6</v>
      </c>
      <c r="D13" s="127">
        <v>4</v>
      </c>
      <c r="E13" s="56" t="s">
        <v>51</v>
      </c>
      <c r="F13" s="80" t="s">
        <v>59</v>
      </c>
      <c r="G13" s="32">
        <v>6</v>
      </c>
      <c r="H13" s="33">
        <v>6</v>
      </c>
      <c r="I13" s="32">
        <v>6</v>
      </c>
      <c r="J13" s="32">
        <v>6</v>
      </c>
      <c r="K13" s="127">
        <v>4</v>
      </c>
      <c r="L13" s="56" t="s">
        <v>51</v>
      </c>
      <c r="M13" s="138">
        <v>6</v>
      </c>
      <c r="N13" s="138">
        <v>6</v>
      </c>
      <c r="O13" s="142">
        <v>6</v>
      </c>
      <c r="P13" s="32">
        <v>6</v>
      </c>
      <c r="Q13" s="32">
        <v>6</v>
      </c>
      <c r="R13" s="127">
        <v>4</v>
      </c>
      <c r="S13" s="56" t="s">
        <v>51</v>
      </c>
      <c r="T13" s="32">
        <v>6</v>
      </c>
      <c r="U13" s="32">
        <v>6</v>
      </c>
      <c r="V13" s="33">
        <v>6</v>
      </c>
      <c r="W13" s="32">
        <v>6</v>
      </c>
      <c r="X13" s="32">
        <v>6</v>
      </c>
      <c r="Y13" s="127">
        <v>4</v>
      </c>
      <c r="Z13" s="56" t="s">
        <v>51</v>
      </c>
      <c r="AA13" s="32">
        <v>6</v>
      </c>
      <c r="AB13" s="32">
        <v>6</v>
      </c>
      <c r="AC13" s="142">
        <v>6</v>
      </c>
      <c r="AD13" s="138">
        <v>6</v>
      </c>
      <c r="AE13" s="74" t="s">
        <v>63</v>
      </c>
    </row>
    <row r="14" spans="1:32" ht="15.75" thickBot="1">
      <c r="A14" s="27" t="s">
        <v>32</v>
      </c>
      <c r="B14" s="32">
        <v>4</v>
      </c>
      <c r="C14" s="33">
        <v>4</v>
      </c>
      <c r="D14" s="58">
        <v>4</v>
      </c>
      <c r="E14" s="56" t="s">
        <v>51</v>
      </c>
      <c r="F14" s="80" t="s">
        <v>59</v>
      </c>
      <c r="G14" s="32">
        <v>4</v>
      </c>
      <c r="H14" s="33">
        <v>4</v>
      </c>
      <c r="I14" s="32">
        <v>4</v>
      </c>
      <c r="J14" s="33">
        <v>4</v>
      </c>
      <c r="K14" s="58">
        <v>4</v>
      </c>
      <c r="L14" s="56" t="s">
        <v>51</v>
      </c>
      <c r="M14" s="142">
        <v>4</v>
      </c>
      <c r="N14" s="138">
        <v>4</v>
      </c>
      <c r="O14" s="142">
        <v>4</v>
      </c>
      <c r="P14" s="32">
        <v>4</v>
      </c>
      <c r="Q14" s="33">
        <v>4</v>
      </c>
      <c r="R14" s="58">
        <v>4</v>
      </c>
      <c r="S14" s="56" t="s">
        <v>51</v>
      </c>
      <c r="T14" s="33">
        <v>4</v>
      </c>
      <c r="U14" s="32">
        <v>4</v>
      </c>
      <c r="V14" s="33">
        <v>4</v>
      </c>
      <c r="W14" s="32">
        <v>4</v>
      </c>
      <c r="X14" s="33">
        <v>4</v>
      </c>
      <c r="Y14" s="58">
        <v>4</v>
      </c>
      <c r="Z14" s="56" t="s">
        <v>51</v>
      </c>
      <c r="AA14" s="33">
        <v>4</v>
      </c>
      <c r="AB14" s="32">
        <v>4</v>
      </c>
      <c r="AC14" s="142">
        <v>4</v>
      </c>
      <c r="AD14" s="138">
        <v>4</v>
      </c>
      <c r="AE14" s="33">
        <v>4</v>
      </c>
    </row>
    <row r="15" spans="1:32" ht="15.75" thickBot="1">
      <c r="A15" s="27" t="s">
        <v>33</v>
      </c>
      <c r="B15" s="74" t="s">
        <v>57</v>
      </c>
      <c r="C15" s="74" t="s">
        <v>57</v>
      </c>
      <c r="D15" s="127" t="s">
        <v>57</v>
      </c>
      <c r="E15" s="56" t="s">
        <v>51</v>
      </c>
      <c r="F15" s="80" t="s">
        <v>59</v>
      </c>
      <c r="G15" s="74" t="s">
        <v>57</v>
      </c>
      <c r="H15" s="75" t="s">
        <v>57</v>
      </c>
      <c r="I15" s="74" t="s">
        <v>57</v>
      </c>
      <c r="J15" s="74" t="s">
        <v>57</v>
      </c>
      <c r="K15" s="127"/>
      <c r="L15" s="56" t="s">
        <v>51</v>
      </c>
      <c r="M15" s="138">
        <v>6</v>
      </c>
      <c r="N15" s="138">
        <v>6</v>
      </c>
      <c r="O15" s="142">
        <v>6</v>
      </c>
      <c r="P15" s="32">
        <v>6</v>
      </c>
      <c r="Q15" s="32">
        <v>6</v>
      </c>
      <c r="R15" s="127" t="s">
        <v>52</v>
      </c>
      <c r="S15" s="56" t="s">
        <v>51</v>
      </c>
      <c r="T15" s="32">
        <v>6</v>
      </c>
      <c r="U15" s="32">
        <v>6</v>
      </c>
      <c r="V15" s="33">
        <v>6</v>
      </c>
      <c r="W15" s="32">
        <v>6</v>
      </c>
      <c r="X15" s="32">
        <v>6</v>
      </c>
      <c r="Y15" s="127" t="s">
        <v>52</v>
      </c>
      <c r="Z15" s="56" t="s">
        <v>51</v>
      </c>
      <c r="AA15" s="32">
        <v>6</v>
      </c>
      <c r="AB15" s="32">
        <v>6</v>
      </c>
      <c r="AC15" s="142">
        <v>6</v>
      </c>
      <c r="AD15" s="138">
        <v>6</v>
      </c>
      <c r="AE15" s="32">
        <v>6</v>
      </c>
    </row>
    <row r="16" spans="1:32" ht="15.75" thickBot="1">
      <c r="A16" s="27" t="s">
        <v>34</v>
      </c>
      <c r="B16" s="32">
        <v>7</v>
      </c>
      <c r="C16" s="32">
        <v>7</v>
      </c>
      <c r="D16" s="58">
        <v>5</v>
      </c>
      <c r="E16" s="56" t="s">
        <v>51</v>
      </c>
      <c r="F16" s="80" t="s">
        <v>59</v>
      </c>
      <c r="G16" s="32">
        <v>7</v>
      </c>
      <c r="H16" s="32">
        <v>7</v>
      </c>
      <c r="I16" s="32">
        <v>7</v>
      </c>
      <c r="J16" s="32">
        <v>7</v>
      </c>
      <c r="K16" s="58">
        <v>5</v>
      </c>
      <c r="L16" s="56" t="s">
        <v>51</v>
      </c>
      <c r="M16" s="138">
        <v>7</v>
      </c>
      <c r="N16" s="138">
        <v>7</v>
      </c>
      <c r="O16" s="138">
        <v>7</v>
      </c>
      <c r="P16" s="32">
        <v>7</v>
      </c>
      <c r="Q16" s="32">
        <v>7</v>
      </c>
      <c r="R16" s="58">
        <v>5</v>
      </c>
      <c r="S16" s="56" t="s">
        <v>51</v>
      </c>
      <c r="T16" s="32">
        <v>7</v>
      </c>
      <c r="U16" s="32">
        <v>7</v>
      </c>
      <c r="V16" s="32">
        <v>7</v>
      </c>
      <c r="W16" s="32">
        <v>7</v>
      </c>
      <c r="X16" s="32">
        <v>7</v>
      </c>
      <c r="Y16" s="58">
        <v>5</v>
      </c>
      <c r="Z16" s="56" t="s">
        <v>51</v>
      </c>
      <c r="AA16" s="32">
        <v>7</v>
      </c>
      <c r="AB16" s="32">
        <v>7</v>
      </c>
      <c r="AC16" s="138">
        <v>7</v>
      </c>
      <c r="AD16" s="138">
        <v>7</v>
      </c>
      <c r="AE16" s="32">
        <v>7</v>
      </c>
    </row>
    <row r="17" spans="1:32" ht="15.75" thickBot="1">
      <c r="A17" s="27" t="s">
        <v>35</v>
      </c>
      <c r="B17" s="32">
        <v>5</v>
      </c>
      <c r="C17" s="33">
        <v>5</v>
      </c>
      <c r="D17" s="58">
        <v>5</v>
      </c>
      <c r="E17" s="56" t="s">
        <v>51</v>
      </c>
      <c r="F17" s="80" t="s">
        <v>59</v>
      </c>
      <c r="G17" s="32">
        <v>5</v>
      </c>
      <c r="H17" s="33">
        <v>5</v>
      </c>
      <c r="I17" s="32">
        <v>5</v>
      </c>
      <c r="J17" s="33">
        <v>5</v>
      </c>
      <c r="K17" s="58">
        <v>5</v>
      </c>
      <c r="L17" s="56" t="s">
        <v>51</v>
      </c>
      <c r="M17" s="138">
        <v>5</v>
      </c>
      <c r="N17" s="138">
        <v>5</v>
      </c>
      <c r="O17" s="142">
        <v>5</v>
      </c>
      <c r="P17" s="32">
        <v>5</v>
      </c>
      <c r="Q17" s="33">
        <v>5</v>
      </c>
      <c r="R17" s="58">
        <v>5</v>
      </c>
      <c r="S17" s="56" t="s">
        <v>51</v>
      </c>
      <c r="T17" s="32">
        <v>5</v>
      </c>
      <c r="U17" s="32">
        <v>5</v>
      </c>
      <c r="V17" s="33">
        <v>5</v>
      </c>
      <c r="W17" s="32">
        <v>5</v>
      </c>
      <c r="X17" s="33">
        <v>5</v>
      </c>
      <c r="Y17" s="58">
        <v>5</v>
      </c>
      <c r="Z17" s="56" t="s">
        <v>51</v>
      </c>
      <c r="AA17" s="32">
        <v>5</v>
      </c>
      <c r="AB17" s="32">
        <v>5</v>
      </c>
      <c r="AC17" s="142">
        <v>5</v>
      </c>
      <c r="AD17" s="138">
        <v>5</v>
      </c>
      <c r="AE17" s="33">
        <v>5</v>
      </c>
    </row>
    <row r="18" spans="1:32" ht="15.75" thickBot="1">
      <c r="A18" s="27" t="s">
        <v>36</v>
      </c>
      <c r="B18" s="39">
        <v>7.5</v>
      </c>
      <c r="C18" s="38">
        <v>7</v>
      </c>
      <c r="D18" s="129">
        <v>4</v>
      </c>
      <c r="E18" s="56" t="s">
        <v>51</v>
      </c>
      <c r="F18" s="80" t="s">
        <v>59</v>
      </c>
      <c r="G18" s="39">
        <v>7.5</v>
      </c>
      <c r="H18" s="38">
        <v>7</v>
      </c>
      <c r="I18" s="39">
        <v>7.5</v>
      </c>
      <c r="J18" s="38">
        <v>7</v>
      </c>
      <c r="K18" s="129">
        <v>4</v>
      </c>
      <c r="L18" s="56" t="s">
        <v>51</v>
      </c>
      <c r="M18" s="141">
        <v>7</v>
      </c>
      <c r="N18" s="140">
        <v>7.5</v>
      </c>
      <c r="O18" s="141">
        <v>7</v>
      </c>
      <c r="P18" s="39">
        <v>7.5</v>
      </c>
      <c r="Q18" s="38">
        <v>7</v>
      </c>
      <c r="R18" s="129">
        <v>4</v>
      </c>
      <c r="S18" s="56" t="s">
        <v>51</v>
      </c>
      <c r="T18" s="38">
        <v>7</v>
      </c>
      <c r="U18" s="39">
        <v>7.5</v>
      </c>
      <c r="V18" s="38">
        <v>7</v>
      </c>
      <c r="W18" s="39">
        <v>7.5</v>
      </c>
      <c r="X18" s="38">
        <v>7</v>
      </c>
      <c r="Y18" s="129">
        <v>4</v>
      </c>
      <c r="Z18" s="56" t="s">
        <v>51</v>
      </c>
      <c r="AA18" s="38">
        <v>7</v>
      </c>
      <c r="AB18" s="39">
        <v>7.5</v>
      </c>
      <c r="AC18" s="141">
        <v>7</v>
      </c>
      <c r="AD18" s="140">
        <v>7.5</v>
      </c>
      <c r="AE18" s="38">
        <v>7</v>
      </c>
    </row>
    <row r="19" spans="1:32" ht="15.75" thickBot="1">
      <c r="A19" s="27" t="s">
        <v>37</v>
      </c>
      <c r="B19" s="36">
        <v>5.5</v>
      </c>
      <c r="C19" s="36">
        <v>5.5</v>
      </c>
      <c r="D19" s="128">
        <v>2.5</v>
      </c>
      <c r="E19" s="56" t="s">
        <v>51</v>
      </c>
      <c r="F19" s="80" t="s">
        <v>59</v>
      </c>
      <c r="G19" s="36">
        <v>5.5</v>
      </c>
      <c r="H19" s="36">
        <v>5.5</v>
      </c>
      <c r="I19" s="36">
        <v>5.5</v>
      </c>
      <c r="J19" s="36">
        <v>5.5</v>
      </c>
      <c r="K19" s="128">
        <v>2.5</v>
      </c>
      <c r="L19" s="56" t="s">
        <v>51</v>
      </c>
      <c r="M19" s="139">
        <v>5.5</v>
      </c>
      <c r="N19" s="139">
        <v>5.5</v>
      </c>
      <c r="O19" s="139">
        <v>5.5</v>
      </c>
      <c r="P19" s="36">
        <v>5.5</v>
      </c>
      <c r="Q19" s="36">
        <v>5.5</v>
      </c>
      <c r="R19" s="128">
        <v>2.5</v>
      </c>
      <c r="S19" s="56" t="s">
        <v>51</v>
      </c>
      <c r="T19" s="36">
        <v>5.5</v>
      </c>
      <c r="U19" s="36">
        <v>5.5</v>
      </c>
      <c r="V19" s="36">
        <v>5.5</v>
      </c>
      <c r="W19" s="36">
        <v>5.5</v>
      </c>
      <c r="X19" s="36">
        <v>5.5</v>
      </c>
      <c r="Y19" s="128">
        <v>2.5</v>
      </c>
      <c r="Z19" s="56" t="s">
        <v>51</v>
      </c>
      <c r="AA19" s="36">
        <v>5.5</v>
      </c>
      <c r="AB19" s="36">
        <v>5.5</v>
      </c>
      <c r="AC19" s="139">
        <v>5.5</v>
      </c>
      <c r="AD19" s="139">
        <v>5.5</v>
      </c>
      <c r="AE19" s="36">
        <v>5.5</v>
      </c>
    </row>
    <row r="20" spans="1:32" ht="15.75" thickBot="1">
      <c r="A20" s="27" t="s">
        <v>38</v>
      </c>
      <c r="B20" s="36">
        <v>2.5</v>
      </c>
      <c r="C20" s="36">
        <v>5</v>
      </c>
      <c r="D20" s="128"/>
      <c r="E20" s="56" t="s">
        <v>51</v>
      </c>
      <c r="F20" s="80" t="s">
        <v>59</v>
      </c>
      <c r="G20" s="36">
        <v>4.5</v>
      </c>
      <c r="H20" s="36">
        <v>5.5</v>
      </c>
      <c r="I20" s="36">
        <v>4.5</v>
      </c>
      <c r="J20" s="36">
        <v>5.5</v>
      </c>
      <c r="K20" s="128">
        <v>3.5</v>
      </c>
      <c r="L20" s="56" t="s">
        <v>51</v>
      </c>
      <c r="M20" s="139">
        <v>5.5</v>
      </c>
      <c r="N20" s="139">
        <v>4.5</v>
      </c>
      <c r="O20" s="139">
        <v>5.5</v>
      </c>
      <c r="P20" s="36">
        <v>4.5</v>
      </c>
      <c r="Q20" s="36">
        <v>5.5</v>
      </c>
      <c r="R20" s="128">
        <v>3.5</v>
      </c>
      <c r="S20" s="56" t="s">
        <v>51</v>
      </c>
      <c r="T20" s="36">
        <v>5.5</v>
      </c>
      <c r="U20" s="36">
        <v>4.5</v>
      </c>
      <c r="V20" s="36">
        <v>5.5</v>
      </c>
      <c r="W20" s="36">
        <v>4.5</v>
      </c>
      <c r="X20" s="36">
        <v>5.5</v>
      </c>
      <c r="Y20" s="128">
        <v>3.5</v>
      </c>
      <c r="Z20" s="56" t="s">
        <v>51</v>
      </c>
      <c r="AA20" s="36">
        <v>5.5</v>
      </c>
      <c r="AB20" s="36">
        <v>4.5</v>
      </c>
      <c r="AC20" s="139">
        <v>5.5</v>
      </c>
      <c r="AD20" s="139">
        <v>4.5</v>
      </c>
      <c r="AE20" s="36">
        <v>5.5</v>
      </c>
    </row>
    <row r="21" spans="1:32" ht="15.75" thickBot="1">
      <c r="A21" s="27" t="s">
        <v>39</v>
      </c>
      <c r="B21" s="38">
        <v>3</v>
      </c>
      <c r="C21" s="36">
        <v>3.5</v>
      </c>
      <c r="D21" s="128" t="s">
        <v>62</v>
      </c>
      <c r="E21" s="56" t="s">
        <v>51</v>
      </c>
      <c r="F21" s="80" t="s">
        <v>59</v>
      </c>
      <c r="G21" s="38">
        <v>3</v>
      </c>
      <c r="H21" s="36">
        <v>3.5</v>
      </c>
      <c r="I21" s="38">
        <v>3</v>
      </c>
      <c r="J21" s="36">
        <v>3.5</v>
      </c>
      <c r="K21" s="128">
        <v>3.5</v>
      </c>
      <c r="L21" s="56" t="s">
        <v>51</v>
      </c>
      <c r="M21" s="139">
        <v>3.5</v>
      </c>
      <c r="N21" s="141">
        <v>3</v>
      </c>
      <c r="O21" s="139">
        <v>3.5</v>
      </c>
      <c r="P21" s="38">
        <v>3</v>
      </c>
      <c r="Q21" s="36">
        <v>3.5</v>
      </c>
      <c r="R21" s="128">
        <v>3.5</v>
      </c>
      <c r="S21" s="56" t="s">
        <v>51</v>
      </c>
      <c r="T21" s="36">
        <v>3.5</v>
      </c>
      <c r="U21" s="38">
        <v>3</v>
      </c>
      <c r="V21" s="36">
        <v>3.5</v>
      </c>
      <c r="W21" s="38">
        <v>3</v>
      </c>
      <c r="X21" s="36">
        <v>3.5</v>
      </c>
      <c r="Y21" s="128">
        <v>3.5</v>
      </c>
      <c r="Z21" s="56" t="s">
        <v>51</v>
      </c>
      <c r="AA21" s="36">
        <v>3.5</v>
      </c>
      <c r="AB21" s="38">
        <v>3</v>
      </c>
      <c r="AC21" s="139">
        <v>3.5</v>
      </c>
      <c r="AD21" s="141">
        <v>3</v>
      </c>
      <c r="AE21" s="36">
        <v>3.5</v>
      </c>
    </row>
    <row r="22" spans="1:32" ht="15.75" thickBot="1">
      <c r="A22" s="27" t="s">
        <v>40</v>
      </c>
      <c r="B22" s="32">
        <v>3</v>
      </c>
      <c r="C22" s="32">
        <v>3</v>
      </c>
      <c r="D22" s="127" t="s">
        <v>52</v>
      </c>
      <c r="E22" s="56" t="s">
        <v>51</v>
      </c>
      <c r="F22" s="80" t="s">
        <v>59</v>
      </c>
      <c r="G22" s="32">
        <v>3</v>
      </c>
      <c r="H22" s="33">
        <v>3</v>
      </c>
      <c r="I22" s="32">
        <v>3</v>
      </c>
      <c r="J22" s="32">
        <v>3</v>
      </c>
      <c r="K22" s="127" t="s">
        <v>52</v>
      </c>
      <c r="L22" s="56" t="s">
        <v>51</v>
      </c>
      <c r="M22" s="138">
        <v>3</v>
      </c>
      <c r="N22" s="138">
        <v>3</v>
      </c>
      <c r="O22" s="142">
        <v>3</v>
      </c>
      <c r="P22" s="32">
        <v>3</v>
      </c>
      <c r="Q22" s="32">
        <v>3</v>
      </c>
      <c r="R22" s="127" t="s">
        <v>52</v>
      </c>
      <c r="S22" s="56" t="s">
        <v>51</v>
      </c>
      <c r="T22" s="32">
        <v>3</v>
      </c>
      <c r="U22" s="32">
        <v>3</v>
      </c>
      <c r="V22" s="33">
        <v>3</v>
      </c>
      <c r="W22" s="32">
        <v>3</v>
      </c>
      <c r="X22" s="32">
        <v>3</v>
      </c>
      <c r="Y22" s="127" t="s">
        <v>52</v>
      </c>
      <c r="Z22" s="56" t="s">
        <v>51</v>
      </c>
      <c r="AA22" s="32">
        <v>3</v>
      </c>
      <c r="AB22" s="32">
        <v>3</v>
      </c>
      <c r="AC22" s="142">
        <v>3</v>
      </c>
      <c r="AD22" s="138">
        <v>3</v>
      </c>
      <c r="AE22" s="32">
        <v>3</v>
      </c>
    </row>
    <row r="23" spans="1:32">
      <c r="A23" s="27" t="s">
        <v>41</v>
      </c>
      <c r="B23" s="32">
        <v>5</v>
      </c>
      <c r="C23" s="33">
        <v>5</v>
      </c>
      <c r="D23" s="58">
        <v>5</v>
      </c>
      <c r="E23" s="56" t="s">
        <v>51</v>
      </c>
      <c r="F23" s="80" t="s">
        <v>59</v>
      </c>
      <c r="G23" s="32">
        <v>5</v>
      </c>
      <c r="H23" s="33">
        <v>5</v>
      </c>
      <c r="I23" s="32">
        <v>5</v>
      </c>
      <c r="J23" s="33">
        <v>5</v>
      </c>
      <c r="K23" s="58">
        <v>5</v>
      </c>
      <c r="L23" s="56" t="s">
        <v>51</v>
      </c>
      <c r="M23" s="138">
        <v>5</v>
      </c>
      <c r="N23" s="138">
        <v>5</v>
      </c>
      <c r="O23" s="142">
        <v>5</v>
      </c>
      <c r="P23" s="32">
        <v>5</v>
      </c>
      <c r="Q23" s="33">
        <v>5</v>
      </c>
      <c r="R23" s="58">
        <v>5</v>
      </c>
      <c r="S23" s="56" t="s">
        <v>51</v>
      </c>
      <c r="T23" s="32">
        <v>5</v>
      </c>
      <c r="U23" s="32">
        <v>5</v>
      </c>
      <c r="V23" s="33">
        <v>5</v>
      </c>
      <c r="W23" s="32">
        <v>5</v>
      </c>
      <c r="X23" s="33">
        <v>5</v>
      </c>
      <c r="Y23" s="58">
        <v>5</v>
      </c>
      <c r="Z23" s="56" t="s">
        <v>51</v>
      </c>
      <c r="AA23" s="32">
        <v>5</v>
      </c>
      <c r="AB23" s="32">
        <v>5</v>
      </c>
      <c r="AC23" s="142">
        <v>5</v>
      </c>
      <c r="AD23" s="138">
        <v>5</v>
      </c>
      <c r="AE23" s="33">
        <v>5</v>
      </c>
    </row>
    <row r="24" spans="1:32">
      <c r="M24" s="27">
        <v>3</v>
      </c>
      <c r="N24" s="27">
        <v>3</v>
      </c>
      <c r="O24" s="27">
        <v>3</v>
      </c>
      <c r="AC24" s="27">
        <v>3</v>
      </c>
      <c r="AD24" s="27">
        <v>3</v>
      </c>
      <c r="AF24" s="27">
        <f>SUM(B24:AE24)</f>
        <v>15</v>
      </c>
    </row>
    <row r="25" spans="1:32" ht="15.75" thickBot="1"/>
    <row r="26" spans="1:32" ht="15.75" thickBot="1">
      <c r="A26" s="27" t="s">
        <v>42</v>
      </c>
      <c r="B26" s="32">
        <v>3</v>
      </c>
      <c r="C26" s="32">
        <v>6</v>
      </c>
      <c r="D26" s="127" t="s">
        <v>52</v>
      </c>
      <c r="E26" s="56" t="s">
        <v>51</v>
      </c>
      <c r="F26" s="80" t="s">
        <v>59</v>
      </c>
      <c r="G26" s="32">
        <v>3</v>
      </c>
      <c r="H26" s="33">
        <v>6</v>
      </c>
      <c r="I26" s="32">
        <v>3</v>
      </c>
      <c r="J26" s="32">
        <v>6</v>
      </c>
      <c r="K26" s="127" t="s">
        <v>52</v>
      </c>
      <c r="L26" s="56" t="s">
        <v>51</v>
      </c>
      <c r="M26" s="183">
        <v>6</v>
      </c>
      <c r="N26" s="183">
        <v>3</v>
      </c>
      <c r="O26" s="184">
        <v>6</v>
      </c>
      <c r="P26" s="183">
        <v>3</v>
      </c>
      <c r="Q26" s="183">
        <v>6</v>
      </c>
      <c r="R26" s="127" t="s">
        <v>52</v>
      </c>
      <c r="S26" s="56" t="s">
        <v>51</v>
      </c>
      <c r="T26" s="32">
        <v>6</v>
      </c>
      <c r="U26" s="32">
        <v>3</v>
      </c>
      <c r="V26" s="33">
        <v>6</v>
      </c>
      <c r="W26" s="32">
        <v>3</v>
      </c>
      <c r="X26" s="32">
        <v>6</v>
      </c>
      <c r="Y26" s="127" t="s">
        <v>52</v>
      </c>
      <c r="Z26" s="56" t="s">
        <v>51</v>
      </c>
      <c r="AA26" s="32">
        <v>6</v>
      </c>
      <c r="AB26" s="32">
        <v>3</v>
      </c>
      <c r="AC26" s="184">
        <v>6</v>
      </c>
      <c r="AD26" s="183">
        <v>3</v>
      </c>
      <c r="AE26" s="183">
        <v>6</v>
      </c>
      <c r="AF26" s="177"/>
    </row>
    <row r="27" spans="1:32" ht="19.5" customHeight="1">
      <c r="A27" s="112" t="s">
        <v>43</v>
      </c>
      <c r="B27" s="145">
        <v>4</v>
      </c>
      <c r="C27" s="137">
        <v>4</v>
      </c>
      <c r="D27" s="154">
        <v>4</v>
      </c>
      <c r="E27" s="135" t="s">
        <v>51</v>
      </c>
      <c r="F27" s="149" t="s">
        <v>59</v>
      </c>
      <c r="G27" s="145">
        <v>4</v>
      </c>
      <c r="H27" s="137">
        <v>4</v>
      </c>
      <c r="I27" s="145">
        <v>4</v>
      </c>
      <c r="J27" s="137">
        <v>4</v>
      </c>
      <c r="K27" s="154">
        <v>4</v>
      </c>
      <c r="L27" s="135" t="s">
        <v>51</v>
      </c>
      <c r="M27" s="187">
        <v>4</v>
      </c>
      <c r="N27" s="188">
        <v>4</v>
      </c>
      <c r="O27" s="187">
        <v>4</v>
      </c>
      <c r="P27" s="188">
        <v>4</v>
      </c>
      <c r="Q27" s="187">
        <v>4</v>
      </c>
      <c r="R27" s="154">
        <v>4</v>
      </c>
      <c r="S27" s="135" t="s">
        <v>51</v>
      </c>
      <c r="T27" s="137">
        <v>4</v>
      </c>
      <c r="U27" s="145">
        <v>4</v>
      </c>
      <c r="V27" s="137">
        <v>4</v>
      </c>
      <c r="W27" s="145">
        <v>4</v>
      </c>
      <c r="X27" s="137">
        <v>4</v>
      </c>
      <c r="Y27" s="154">
        <v>4</v>
      </c>
      <c r="Z27" s="135" t="s">
        <v>51</v>
      </c>
      <c r="AA27" s="137">
        <v>4</v>
      </c>
      <c r="AB27" s="143" t="s">
        <v>62</v>
      </c>
      <c r="AC27" s="187">
        <v>4</v>
      </c>
      <c r="AD27" s="188">
        <v>4</v>
      </c>
      <c r="AE27" s="187">
        <v>4</v>
      </c>
    </row>
    <row r="28" spans="1:32">
      <c r="A28" s="117" t="s">
        <v>44</v>
      </c>
      <c r="B28" s="117"/>
      <c r="C28" s="117"/>
      <c r="D28" s="118"/>
      <c r="E28" s="118"/>
      <c r="F28" s="117"/>
      <c r="G28" s="117"/>
      <c r="H28" s="117"/>
      <c r="I28" s="117"/>
      <c r="J28" s="117"/>
      <c r="K28" s="118"/>
      <c r="L28" s="118"/>
      <c r="M28" s="148"/>
      <c r="N28" s="148"/>
      <c r="O28" s="148"/>
      <c r="P28" s="148"/>
      <c r="Q28" s="148"/>
      <c r="R28" s="118"/>
      <c r="S28" s="118"/>
      <c r="T28" s="117"/>
      <c r="U28" s="117"/>
      <c r="V28" s="117"/>
      <c r="W28" s="117"/>
      <c r="X28" s="117"/>
      <c r="Y28" s="118"/>
      <c r="Z28" s="118"/>
      <c r="AA28" s="117"/>
      <c r="AB28" s="117"/>
      <c r="AC28" s="148"/>
      <c r="AD28" s="148"/>
      <c r="AE28" s="148"/>
    </row>
    <row r="29" spans="1:32">
      <c r="A29" s="117" t="s">
        <v>45</v>
      </c>
      <c r="B29" s="117"/>
      <c r="C29" s="117"/>
      <c r="D29" s="118"/>
      <c r="E29" s="118"/>
      <c r="F29" s="117"/>
      <c r="G29" s="117"/>
      <c r="H29" s="117"/>
      <c r="I29" s="117"/>
      <c r="J29" s="117"/>
      <c r="K29" s="118"/>
      <c r="L29" s="118"/>
      <c r="M29" s="148"/>
      <c r="N29" s="148"/>
      <c r="O29" s="148"/>
      <c r="P29" s="148"/>
      <c r="Q29" s="148"/>
      <c r="R29" s="118"/>
      <c r="S29" s="118"/>
      <c r="T29" s="117"/>
      <c r="U29" s="117"/>
      <c r="V29" s="117"/>
      <c r="W29" s="117"/>
      <c r="X29" s="117"/>
      <c r="Y29" s="118"/>
      <c r="Z29" s="118"/>
      <c r="AA29" s="117"/>
      <c r="AB29" s="117"/>
      <c r="AC29" s="148"/>
      <c r="AD29" s="148"/>
      <c r="AE29" s="148"/>
    </row>
    <row r="30" spans="1:32">
      <c r="A30" s="117" t="s">
        <v>46</v>
      </c>
      <c r="B30" s="117"/>
      <c r="C30" s="117"/>
      <c r="D30" s="118"/>
      <c r="E30" s="118"/>
      <c r="F30" s="117"/>
      <c r="G30" s="117"/>
      <c r="H30" s="117"/>
      <c r="I30" s="117"/>
      <c r="J30" s="117"/>
      <c r="K30" s="118"/>
      <c r="L30" s="118"/>
      <c r="M30" s="148"/>
      <c r="N30" s="148"/>
      <c r="O30" s="148"/>
      <c r="P30" s="148"/>
      <c r="Q30" s="148"/>
      <c r="R30" s="118"/>
      <c r="S30" s="118"/>
      <c r="T30" s="117"/>
      <c r="U30" s="117"/>
      <c r="V30" s="117"/>
      <c r="W30" s="117"/>
      <c r="X30" s="117"/>
      <c r="Y30" s="118"/>
      <c r="Z30" s="118"/>
      <c r="AA30" s="117"/>
      <c r="AB30" s="117"/>
      <c r="AC30" s="148"/>
      <c r="AD30" s="148"/>
      <c r="AE30" s="148"/>
    </row>
    <row r="31" spans="1:32">
      <c r="A31" s="117" t="s">
        <v>67</v>
      </c>
      <c r="B31" s="117"/>
      <c r="C31" s="117"/>
      <c r="D31" s="118"/>
      <c r="E31" s="118"/>
      <c r="F31" s="117"/>
      <c r="G31" s="117"/>
      <c r="H31" s="117"/>
      <c r="I31" s="117"/>
      <c r="J31" s="117"/>
      <c r="K31" s="118"/>
      <c r="L31" s="118"/>
      <c r="M31" s="148"/>
      <c r="N31" s="148"/>
      <c r="O31" s="148"/>
      <c r="P31" s="148"/>
      <c r="Q31" s="148"/>
      <c r="R31" s="118"/>
      <c r="S31" s="118"/>
      <c r="T31" s="117"/>
      <c r="U31" s="117"/>
      <c r="V31" s="117"/>
      <c r="W31" s="117"/>
      <c r="X31" s="117"/>
      <c r="Y31" s="118"/>
      <c r="Z31" s="118"/>
      <c r="AA31" s="117"/>
      <c r="AB31" s="117"/>
      <c r="AC31" s="148"/>
      <c r="AD31" s="148"/>
      <c r="AE31" s="148"/>
    </row>
    <row r="32" spans="1:32">
      <c r="A32" s="117" t="s">
        <v>69</v>
      </c>
      <c r="B32" s="150"/>
      <c r="C32" s="150"/>
      <c r="D32" s="151"/>
      <c r="E32" s="151"/>
      <c r="F32" s="150"/>
      <c r="G32" s="150"/>
      <c r="H32" s="150"/>
      <c r="I32" s="150"/>
      <c r="J32" s="150"/>
      <c r="K32" s="151"/>
      <c r="L32" s="151"/>
      <c r="M32" s="189"/>
      <c r="N32" s="189"/>
      <c r="O32" s="189"/>
      <c r="P32" s="189"/>
      <c r="Q32" s="189"/>
      <c r="R32" s="151"/>
      <c r="S32" s="151"/>
      <c r="T32" s="117"/>
      <c r="U32" s="117"/>
      <c r="V32" s="150"/>
      <c r="W32" s="117"/>
      <c r="X32" s="117"/>
      <c r="Y32" s="118"/>
      <c r="Z32" s="152" t="s">
        <v>51</v>
      </c>
      <c r="AA32" s="117"/>
      <c r="AB32" s="117"/>
      <c r="AC32" s="189"/>
      <c r="AD32" s="148"/>
      <c r="AE32" s="148"/>
    </row>
    <row r="33" spans="1:31">
      <c r="A33" s="117" t="s">
        <v>49</v>
      </c>
      <c r="B33" s="117"/>
      <c r="C33" s="117"/>
      <c r="D33" s="118"/>
      <c r="E33" s="118"/>
      <c r="F33" s="117"/>
      <c r="G33" s="117"/>
      <c r="H33" s="117"/>
      <c r="I33" s="117"/>
      <c r="J33" s="117"/>
      <c r="K33" s="118"/>
      <c r="L33" s="118"/>
      <c r="M33" s="148"/>
      <c r="N33" s="148"/>
      <c r="O33" s="148"/>
      <c r="P33" s="148"/>
      <c r="Q33" s="148"/>
      <c r="R33" s="118"/>
      <c r="S33" s="118"/>
      <c r="T33" s="117"/>
      <c r="U33" s="117"/>
      <c r="V33" s="117"/>
      <c r="W33" s="117"/>
      <c r="X33" s="117"/>
      <c r="Y33" s="118"/>
      <c r="Z33" s="118"/>
      <c r="AA33" s="117"/>
      <c r="AB33" s="117"/>
      <c r="AC33" s="148"/>
      <c r="AD33" s="148"/>
      <c r="AE33" s="148"/>
    </row>
    <row r="34" spans="1:31">
      <c r="A34" s="117" t="s">
        <v>50</v>
      </c>
      <c r="B34" s="117"/>
      <c r="C34" s="117"/>
      <c r="D34" s="118"/>
      <c r="E34" s="118"/>
      <c r="F34" s="117"/>
      <c r="G34" s="117"/>
      <c r="H34" s="117"/>
      <c r="I34" s="117"/>
      <c r="J34" s="117"/>
      <c r="K34" s="118"/>
      <c r="L34" s="118"/>
      <c r="M34" s="148"/>
      <c r="N34" s="148"/>
      <c r="O34" s="148"/>
      <c r="P34" s="148"/>
      <c r="Q34" s="148"/>
      <c r="R34" s="118"/>
      <c r="S34" s="118"/>
      <c r="T34" s="117"/>
      <c r="U34" s="117"/>
      <c r="V34" s="117"/>
      <c r="W34" s="117"/>
      <c r="X34" s="117"/>
      <c r="Y34" s="118"/>
      <c r="Z34" s="118"/>
      <c r="AA34" s="117"/>
      <c r="AB34" s="117"/>
      <c r="AC34" s="148"/>
      <c r="AD34" s="148"/>
      <c r="AE34" s="148"/>
    </row>
  </sheetData>
  <mergeCells count="1">
    <mergeCell ref="B2:AE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0BD9A-3F75-4EBE-AAC2-E665D2067F66}">
  <dimension ref="A1:AG35"/>
  <sheetViews>
    <sheetView topLeftCell="M1" zoomScale="85" zoomScaleNormal="85" workbookViewId="0">
      <selection activeCell="A6" sqref="A6"/>
    </sheetView>
  </sheetViews>
  <sheetFormatPr defaultRowHeight="15"/>
  <cols>
    <col min="1" max="1" width="26" style="27" customWidth="1"/>
    <col min="2" max="2" width="5" style="79" customWidth="1"/>
    <col min="3" max="3" width="5" style="55" customWidth="1"/>
    <col min="4" max="8" width="5" style="27" customWidth="1"/>
    <col min="9" max="9" width="5.28515625" style="55" customWidth="1"/>
    <col min="10" max="10" width="5" style="55" customWidth="1"/>
    <col min="11" max="15" width="5" style="27" customWidth="1"/>
    <col min="16" max="17" width="5" style="55" customWidth="1"/>
    <col min="18" max="22" width="5" style="27" customWidth="1"/>
    <col min="23" max="24" width="5" style="55" customWidth="1"/>
    <col min="25" max="29" width="5" style="27" customWidth="1"/>
    <col min="30" max="31" width="5" style="55" customWidth="1"/>
    <col min="32" max="34" width="5" style="27" customWidth="1"/>
    <col min="35" max="16384" width="9.140625" style="27"/>
  </cols>
  <sheetData>
    <row r="1" spans="1:33" ht="15.75">
      <c r="A1" s="24" t="s">
        <v>18</v>
      </c>
      <c r="B1" s="81">
        <v>1</v>
      </c>
      <c r="C1" s="26">
        <v>2</v>
      </c>
      <c r="D1" s="24">
        <v>3</v>
      </c>
      <c r="E1" s="24">
        <v>4</v>
      </c>
      <c r="F1" s="24">
        <v>5</v>
      </c>
      <c r="G1" s="24">
        <v>6</v>
      </c>
      <c r="H1" s="24">
        <v>7</v>
      </c>
      <c r="I1" s="26">
        <v>8</v>
      </c>
      <c r="J1" s="26">
        <v>9</v>
      </c>
      <c r="K1" s="24">
        <v>10</v>
      </c>
      <c r="L1" s="24">
        <v>11</v>
      </c>
      <c r="M1" s="24">
        <v>12</v>
      </c>
      <c r="N1" s="24">
        <v>13</v>
      </c>
      <c r="O1" s="24">
        <v>14</v>
      </c>
      <c r="P1" s="131">
        <v>15</v>
      </c>
      <c r="Q1" s="26">
        <v>16</v>
      </c>
      <c r="R1" s="24">
        <v>17</v>
      </c>
      <c r="S1" s="24">
        <v>18</v>
      </c>
      <c r="T1" s="24">
        <v>19</v>
      </c>
      <c r="U1" s="24">
        <v>20</v>
      </c>
      <c r="V1" s="24">
        <v>21</v>
      </c>
      <c r="W1" s="26">
        <v>22</v>
      </c>
      <c r="X1" s="26">
        <v>23</v>
      </c>
      <c r="Y1" s="24">
        <v>24</v>
      </c>
      <c r="Z1" s="24">
        <v>25</v>
      </c>
      <c r="AA1" s="24">
        <v>26</v>
      </c>
      <c r="AB1" s="24">
        <v>27</v>
      </c>
      <c r="AC1" s="24">
        <v>28</v>
      </c>
      <c r="AD1" s="26">
        <v>29</v>
      </c>
      <c r="AE1" s="26">
        <v>30</v>
      </c>
      <c r="AF1" s="24">
        <v>31</v>
      </c>
    </row>
    <row r="2" spans="1:33" ht="15.75" thickBot="1">
      <c r="A2" s="28"/>
      <c r="B2" s="216" t="s">
        <v>20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8"/>
    </row>
    <row r="3" spans="1:33" ht="15.75" thickBot="1">
      <c r="A3" s="30" t="s">
        <v>21</v>
      </c>
      <c r="B3" s="82" t="s">
        <v>59</v>
      </c>
      <c r="C3" s="56" t="s">
        <v>51</v>
      </c>
      <c r="D3" s="138">
        <v>5</v>
      </c>
      <c r="E3" s="138">
        <v>6</v>
      </c>
      <c r="F3" s="33">
        <v>6</v>
      </c>
      <c r="G3" s="138">
        <v>6</v>
      </c>
      <c r="H3" s="142">
        <v>6</v>
      </c>
      <c r="I3" s="58">
        <v>5</v>
      </c>
      <c r="J3" s="56" t="s">
        <v>51</v>
      </c>
      <c r="K3" s="138">
        <v>5</v>
      </c>
      <c r="L3" s="138">
        <v>6</v>
      </c>
      <c r="M3" s="142">
        <v>6</v>
      </c>
      <c r="N3" s="138">
        <v>6</v>
      </c>
      <c r="O3" s="142">
        <v>6</v>
      </c>
      <c r="P3" s="58">
        <v>5</v>
      </c>
      <c r="Q3" s="56" t="s">
        <v>51</v>
      </c>
      <c r="R3" s="138">
        <v>5</v>
      </c>
      <c r="S3" s="138">
        <v>6</v>
      </c>
      <c r="T3" s="142">
        <v>6</v>
      </c>
      <c r="U3" s="138">
        <v>6</v>
      </c>
      <c r="V3" s="142">
        <v>6</v>
      </c>
      <c r="W3" s="58">
        <v>5</v>
      </c>
      <c r="X3" s="56" t="s">
        <v>51</v>
      </c>
      <c r="Y3" s="138">
        <v>5</v>
      </c>
      <c r="Z3" s="138">
        <v>6</v>
      </c>
      <c r="AA3" s="142">
        <v>6</v>
      </c>
      <c r="AB3" s="138">
        <v>6</v>
      </c>
      <c r="AC3" s="142">
        <v>6</v>
      </c>
      <c r="AD3" s="58">
        <v>5</v>
      </c>
      <c r="AE3" s="56" t="s">
        <v>51</v>
      </c>
      <c r="AF3" s="33">
        <v>5</v>
      </c>
    </row>
    <row r="4" spans="1:33" ht="15.75" thickBot="1">
      <c r="A4" s="30" t="s">
        <v>22</v>
      </c>
      <c r="B4" s="80" t="s">
        <v>59</v>
      </c>
      <c r="C4" s="56" t="s">
        <v>51</v>
      </c>
      <c r="D4" s="138">
        <v>8</v>
      </c>
      <c r="E4" s="138">
        <v>8</v>
      </c>
      <c r="F4" s="33">
        <v>8</v>
      </c>
      <c r="G4" s="138">
        <v>8</v>
      </c>
      <c r="H4" s="138">
        <v>8</v>
      </c>
      <c r="I4" s="127" t="s">
        <v>52</v>
      </c>
      <c r="J4" s="56" t="s">
        <v>51</v>
      </c>
      <c r="K4" s="138">
        <v>8</v>
      </c>
      <c r="L4" s="138">
        <v>8</v>
      </c>
      <c r="M4" s="142">
        <v>8</v>
      </c>
      <c r="N4" s="138">
        <v>8</v>
      </c>
      <c r="O4" s="138">
        <v>8</v>
      </c>
      <c r="P4" s="127" t="s">
        <v>52</v>
      </c>
      <c r="Q4" s="56" t="s">
        <v>51</v>
      </c>
      <c r="R4" s="138">
        <v>8</v>
      </c>
      <c r="S4" s="138">
        <v>8</v>
      </c>
      <c r="T4" s="142">
        <v>8</v>
      </c>
      <c r="U4" s="138">
        <v>8</v>
      </c>
      <c r="V4" s="138">
        <v>8</v>
      </c>
      <c r="W4" s="127" t="s">
        <v>52</v>
      </c>
      <c r="X4" s="56" t="s">
        <v>51</v>
      </c>
      <c r="Y4" s="138">
        <v>8</v>
      </c>
      <c r="Z4" s="138">
        <v>8</v>
      </c>
      <c r="AA4" s="142">
        <v>8</v>
      </c>
      <c r="AB4" s="138">
        <v>8</v>
      </c>
      <c r="AC4" s="138">
        <v>8</v>
      </c>
      <c r="AD4" s="127" t="s">
        <v>52</v>
      </c>
      <c r="AE4" s="56" t="s">
        <v>51</v>
      </c>
      <c r="AF4" s="33">
        <v>8</v>
      </c>
    </row>
    <row r="5" spans="1:33" ht="15.75" thickBot="1">
      <c r="A5" s="30" t="s">
        <v>23</v>
      </c>
      <c r="B5" s="80" t="s">
        <v>59</v>
      </c>
      <c r="C5" s="56" t="s">
        <v>51</v>
      </c>
      <c r="D5" s="138">
        <v>3</v>
      </c>
      <c r="E5" s="138">
        <v>3</v>
      </c>
      <c r="F5" s="33"/>
      <c r="G5" s="138">
        <v>3</v>
      </c>
      <c r="H5" s="138">
        <v>3</v>
      </c>
      <c r="I5" s="127"/>
      <c r="J5" s="56"/>
      <c r="K5" s="138">
        <v>3</v>
      </c>
      <c r="L5" s="138">
        <v>3</v>
      </c>
      <c r="M5" s="142">
        <v>3</v>
      </c>
      <c r="N5" s="138">
        <v>3</v>
      </c>
      <c r="O5" s="138">
        <v>3</v>
      </c>
      <c r="P5" s="127"/>
      <c r="Q5" s="56"/>
      <c r="R5" s="138">
        <v>3</v>
      </c>
      <c r="S5" s="138">
        <v>3</v>
      </c>
      <c r="T5" s="142">
        <v>3</v>
      </c>
      <c r="U5" s="138">
        <v>3</v>
      </c>
      <c r="V5" s="138">
        <v>3</v>
      </c>
      <c r="W5" s="127" t="s">
        <v>52</v>
      </c>
      <c r="X5" s="56" t="s">
        <v>51</v>
      </c>
      <c r="Y5" s="138">
        <v>3</v>
      </c>
      <c r="Z5" s="138">
        <v>3</v>
      </c>
      <c r="AA5" s="142">
        <v>3</v>
      </c>
      <c r="AB5" s="138">
        <v>3</v>
      </c>
      <c r="AC5" s="138">
        <v>3</v>
      </c>
      <c r="AD5" s="127" t="s">
        <v>52</v>
      </c>
      <c r="AE5" s="56" t="s">
        <v>51</v>
      </c>
      <c r="AF5" s="33"/>
      <c r="AG5" s="27">
        <f>SUM(D5:AF5)</f>
        <v>57</v>
      </c>
    </row>
    <row r="6" spans="1:33" ht="15.75" thickBot="1">
      <c r="A6" s="30" t="s">
        <v>24</v>
      </c>
      <c r="B6" s="80" t="s">
        <v>59</v>
      </c>
      <c r="C6" s="56" t="s">
        <v>51</v>
      </c>
      <c r="D6" s="138">
        <v>3</v>
      </c>
      <c r="E6" s="138">
        <v>3</v>
      </c>
      <c r="F6" s="33"/>
      <c r="G6" s="138">
        <v>3</v>
      </c>
      <c r="H6" s="74" t="s">
        <v>52</v>
      </c>
      <c r="I6" s="127" t="s">
        <v>52</v>
      </c>
      <c r="J6" s="56" t="s">
        <v>51</v>
      </c>
      <c r="K6" s="138">
        <v>3</v>
      </c>
      <c r="L6" s="138">
        <v>3</v>
      </c>
      <c r="M6" s="138">
        <v>3</v>
      </c>
      <c r="N6" s="138">
        <v>3</v>
      </c>
      <c r="O6" s="74" t="s">
        <v>52</v>
      </c>
      <c r="P6" s="127" t="s">
        <v>52</v>
      </c>
      <c r="Q6" s="56" t="s">
        <v>51</v>
      </c>
      <c r="R6" s="138">
        <v>3</v>
      </c>
      <c r="S6" s="138">
        <v>3</v>
      </c>
      <c r="T6" s="138">
        <v>3</v>
      </c>
      <c r="U6" s="138">
        <v>3</v>
      </c>
      <c r="V6" s="74" t="s">
        <v>52</v>
      </c>
      <c r="W6" s="127" t="s">
        <v>52</v>
      </c>
      <c r="X6" s="56" t="s">
        <v>51</v>
      </c>
      <c r="Y6" s="138">
        <v>3</v>
      </c>
      <c r="Z6" s="138">
        <v>3</v>
      </c>
      <c r="AA6" s="138">
        <v>3</v>
      </c>
      <c r="AB6" s="138">
        <v>3</v>
      </c>
      <c r="AC6" s="74" t="s">
        <v>52</v>
      </c>
      <c r="AD6" s="127" t="s">
        <v>52</v>
      </c>
      <c r="AE6" s="56" t="s">
        <v>51</v>
      </c>
      <c r="AF6" s="33"/>
      <c r="AG6" s="27">
        <f>SUM(B6:AF6)</f>
        <v>45</v>
      </c>
    </row>
    <row r="7" spans="1:33" ht="15.75" thickBot="1">
      <c r="A7" s="30" t="s">
        <v>25</v>
      </c>
      <c r="B7" s="82" t="s">
        <v>59</v>
      </c>
      <c r="C7" s="56" t="s">
        <v>51</v>
      </c>
      <c r="D7" s="138">
        <v>3</v>
      </c>
      <c r="E7" s="138">
        <v>3</v>
      </c>
      <c r="F7" s="33">
        <v>3</v>
      </c>
      <c r="G7" s="138">
        <v>3</v>
      </c>
      <c r="H7" s="142">
        <v>3</v>
      </c>
      <c r="I7" s="58">
        <v>3</v>
      </c>
      <c r="J7" s="56" t="s">
        <v>51</v>
      </c>
      <c r="K7" s="138">
        <v>3</v>
      </c>
      <c r="L7" s="138">
        <v>3</v>
      </c>
      <c r="M7" s="142">
        <v>3</v>
      </c>
      <c r="N7" s="138">
        <v>3</v>
      </c>
      <c r="O7" s="142">
        <v>3</v>
      </c>
      <c r="P7" s="58">
        <v>3</v>
      </c>
      <c r="Q7" s="56" t="s">
        <v>51</v>
      </c>
      <c r="R7" s="138">
        <v>3</v>
      </c>
      <c r="S7" s="138">
        <v>3</v>
      </c>
      <c r="T7" s="142">
        <v>3</v>
      </c>
      <c r="U7" s="138">
        <v>3</v>
      </c>
      <c r="V7" s="142">
        <v>3</v>
      </c>
      <c r="W7" s="58">
        <v>3</v>
      </c>
      <c r="X7" s="56" t="s">
        <v>51</v>
      </c>
      <c r="Y7" s="138">
        <v>3</v>
      </c>
      <c r="Z7" s="138">
        <v>3</v>
      </c>
      <c r="AA7" s="142">
        <v>3</v>
      </c>
      <c r="AB7" s="138">
        <v>3</v>
      </c>
      <c r="AC7" s="142">
        <v>3</v>
      </c>
      <c r="AD7" s="58">
        <v>3</v>
      </c>
      <c r="AE7" s="56" t="s">
        <v>51</v>
      </c>
      <c r="AF7" s="33">
        <v>3</v>
      </c>
    </row>
    <row r="8" spans="1:33" ht="15.75" thickBot="1">
      <c r="A8" s="30" t="s">
        <v>26</v>
      </c>
      <c r="B8" s="80" t="s">
        <v>59</v>
      </c>
      <c r="C8" s="56" t="s">
        <v>51</v>
      </c>
      <c r="D8" s="138">
        <v>3</v>
      </c>
      <c r="E8" s="138">
        <v>3</v>
      </c>
      <c r="F8" s="33">
        <v>3</v>
      </c>
      <c r="G8" s="138">
        <v>3</v>
      </c>
      <c r="H8" s="142">
        <v>3</v>
      </c>
      <c r="I8" s="58">
        <v>3</v>
      </c>
      <c r="J8" s="56" t="s">
        <v>51</v>
      </c>
      <c r="K8" s="138">
        <v>3</v>
      </c>
      <c r="L8" s="138">
        <v>3</v>
      </c>
      <c r="M8" s="142">
        <v>3</v>
      </c>
      <c r="N8" s="138">
        <v>3</v>
      </c>
      <c r="O8" s="142">
        <v>3</v>
      </c>
      <c r="P8" s="58">
        <v>3</v>
      </c>
      <c r="Q8" s="56" t="s">
        <v>51</v>
      </c>
      <c r="R8" s="138">
        <v>3</v>
      </c>
      <c r="S8" s="138">
        <v>3</v>
      </c>
      <c r="T8" s="142">
        <v>3</v>
      </c>
      <c r="U8" s="138">
        <v>3</v>
      </c>
      <c r="V8" s="142">
        <v>3</v>
      </c>
      <c r="W8" s="58">
        <v>3</v>
      </c>
      <c r="X8" s="56" t="s">
        <v>51</v>
      </c>
      <c r="Y8" s="138">
        <v>3</v>
      </c>
      <c r="Z8" s="138">
        <v>3</v>
      </c>
      <c r="AA8" s="142">
        <v>3</v>
      </c>
      <c r="AB8" s="138">
        <v>3</v>
      </c>
      <c r="AC8" s="142">
        <v>3</v>
      </c>
      <c r="AD8" s="58">
        <v>3</v>
      </c>
      <c r="AE8" s="56" t="s">
        <v>51</v>
      </c>
      <c r="AF8" s="33">
        <v>3</v>
      </c>
    </row>
    <row r="9" spans="1:33" ht="15.75" thickBot="1">
      <c r="A9" s="30" t="s">
        <v>27</v>
      </c>
      <c r="B9" s="82" t="s">
        <v>59</v>
      </c>
      <c r="C9" s="56" t="s">
        <v>51</v>
      </c>
      <c r="D9" s="138">
        <v>5</v>
      </c>
      <c r="E9" s="138">
        <v>5</v>
      </c>
      <c r="F9" s="33">
        <v>5</v>
      </c>
      <c r="G9" s="138">
        <v>5</v>
      </c>
      <c r="H9" s="142">
        <v>5</v>
      </c>
      <c r="I9" s="58">
        <v>5</v>
      </c>
      <c r="J9" s="56" t="s">
        <v>51</v>
      </c>
      <c r="K9" s="138">
        <v>5</v>
      </c>
      <c r="L9" s="138">
        <v>5</v>
      </c>
      <c r="M9" s="142">
        <v>5</v>
      </c>
      <c r="N9" s="138">
        <v>5</v>
      </c>
      <c r="O9" s="142">
        <v>5</v>
      </c>
      <c r="P9" s="58">
        <v>5</v>
      </c>
      <c r="Q9" s="56" t="s">
        <v>51</v>
      </c>
      <c r="R9" s="138">
        <v>5</v>
      </c>
      <c r="S9" s="138">
        <v>5</v>
      </c>
      <c r="T9" s="142">
        <v>5</v>
      </c>
      <c r="U9" s="138">
        <v>5</v>
      </c>
      <c r="V9" s="142">
        <v>5</v>
      </c>
      <c r="W9" s="58">
        <v>5</v>
      </c>
      <c r="X9" s="56" t="s">
        <v>51</v>
      </c>
      <c r="Y9" s="138">
        <v>5</v>
      </c>
      <c r="Z9" s="138">
        <v>5</v>
      </c>
      <c r="AA9" s="142">
        <v>5</v>
      </c>
      <c r="AB9" s="138">
        <v>5</v>
      </c>
      <c r="AC9" s="142">
        <v>5</v>
      </c>
      <c r="AD9" s="58">
        <v>5</v>
      </c>
      <c r="AE9" s="56" t="s">
        <v>51</v>
      </c>
      <c r="AF9" s="33">
        <v>5</v>
      </c>
    </row>
    <row r="10" spans="1:33" ht="15.75" thickBot="1">
      <c r="A10" s="30" t="s">
        <v>28</v>
      </c>
      <c r="B10" s="80" t="s">
        <v>59</v>
      </c>
      <c r="C10" s="56" t="s">
        <v>51</v>
      </c>
      <c r="D10" s="139">
        <v>5.5</v>
      </c>
      <c r="E10" s="139">
        <v>5.5</v>
      </c>
      <c r="F10" s="36">
        <v>5.5</v>
      </c>
      <c r="G10" s="139">
        <v>5.5</v>
      </c>
      <c r="H10" s="139">
        <v>5.5</v>
      </c>
      <c r="I10" s="128">
        <v>2.5</v>
      </c>
      <c r="J10" s="56" t="s">
        <v>51</v>
      </c>
      <c r="K10" s="139">
        <v>5.5</v>
      </c>
      <c r="L10" s="139">
        <v>5.5</v>
      </c>
      <c r="M10" s="139">
        <v>5.5</v>
      </c>
      <c r="N10" s="139">
        <v>5.5</v>
      </c>
      <c r="O10" s="139">
        <v>5.5</v>
      </c>
      <c r="P10" s="128">
        <v>2.5</v>
      </c>
      <c r="Q10" s="56" t="s">
        <v>51</v>
      </c>
      <c r="R10" s="139">
        <v>5.5</v>
      </c>
      <c r="S10" s="139">
        <v>5.5</v>
      </c>
      <c r="T10" s="139">
        <v>5.5</v>
      </c>
      <c r="U10" s="139">
        <v>5.5</v>
      </c>
      <c r="V10" s="139">
        <v>5.5</v>
      </c>
      <c r="W10" s="128">
        <v>2.5</v>
      </c>
      <c r="X10" s="56" t="s">
        <v>51</v>
      </c>
      <c r="Y10" s="139">
        <v>5.5</v>
      </c>
      <c r="Z10" s="139">
        <v>5.5</v>
      </c>
      <c r="AA10" s="139">
        <v>5.5</v>
      </c>
      <c r="AB10" s="139">
        <v>5.5</v>
      </c>
      <c r="AC10" s="139">
        <v>5.5</v>
      </c>
      <c r="AD10" s="128">
        <v>2.5</v>
      </c>
      <c r="AE10" s="56" t="s">
        <v>51</v>
      </c>
      <c r="AF10" s="33">
        <v>5.5</v>
      </c>
    </row>
    <row r="11" spans="1:33" ht="15.75" thickBot="1">
      <c r="A11" s="30" t="s">
        <v>29</v>
      </c>
      <c r="B11" s="80" t="s">
        <v>59</v>
      </c>
      <c r="C11" s="56" t="s">
        <v>51</v>
      </c>
      <c r="D11" s="138">
        <v>6</v>
      </c>
      <c r="E11" s="138">
        <v>6</v>
      </c>
      <c r="F11" s="33">
        <v>6</v>
      </c>
      <c r="G11" s="138">
        <v>6</v>
      </c>
      <c r="H11" s="138">
        <v>6</v>
      </c>
      <c r="I11" s="127" t="s">
        <v>52</v>
      </c>
      <c r="J11" s="56" t="s">
        <v>51</v>
      </c>
      <c r="K11" s="138">
        <v>6</v>
      </c>
      <c r="L11" s="138">
        <v>6</v>
      </c>
      <c r="M11" s="142">
        <v>6</v>
      </c>
      <c r="N11" s="138">
        <v>6</v>
      </c>
      <c r="O11" s="138">
        <v>6</v>
      </c>
      <c r="P11" s="127" t="s">
        <v>52</v>
      </c>
      <c r="Q11" s="56" t="s">
        <v>51</v>
      </c>
      <c r="R11" s="138">
        <v>6</v>
      </c>
      <c r="S11" s="138">
        <v>6</v>
      </c>
      <c r="T11" s="142">
        <v>6</v>
      </c>
      <c r="U11" s="138">
        <v>6</v>
      </c>
      <c r="V11" s="138">
        <v>6</v>
      </c>
      <c r="W11" s="127" t="s">
        <v>52</v>
      </c>
      <c r="X11" s="56" t="s">
        <v>51</v>
      </c>
      <c r="Y11" s="138">
        <v>6</v>
      </c>
      <c r="Z11" s="138">
        <v>6</v>
      </c>
      <c r="AA11" s="142">
        <v>6</v>
      </c>
      <c r="AB11" s="138">
        <v>6</v>
      </c>
      <c r="AC11" s="138">
        <v>6</v>
      </c>
      <c r="AD11" s="127" t="s">
        <v>52</v>
      </c>
      <c r="AE11" s="56" t="s">
        <v>51</v>
      </c>
      <c r="AF11" s="33">
        <v>6</v>
      </c>
    </row>
    <row r="12" spans="1:33" ht="15.75" thickBot="1">
      <c r="A12" s="27" t="s">
        <v>30</v>
      </c>
      <c r="B12" s="82" t="s">
        <v>59</v>
      </c>
      <c r="C12" s="56" t="s">
        <v>51</v>
      </c>
      <c r="D12" s="138">
        <v>5</v>
      </c>
      <c r="E12" s="138">
        <v>5</v>
      </c>
      <c r="F12" s="33">
        <v>5</v>
      </c>
      <c r="G12" s="138">
        <v>5</v>
      </c>
      <c r="H12" s="142">
        <v>5</v>
      </c>
      <c r="I12" s="58">
        <v>5</v>
      </c>
      <c r="J12" s="56" t="s">
        <v>51</v>
      </c>
      <c r="K12" s="138">
        <v>5</v>
      </c>
      <c r="L12" s="138">
        <v>5</v>
      </c>
      <c r="M12" s="142">
        <v>5</v>
      </c>
      <c r="N12" s="138">
        <v>5</v>
      </c>
      <c r="O12" s="142">
        <v>5</v>
      </c>
      <c r="P12" s="58">
        <v>5</v>
      </c>
      <c r="Q12" s="56" t="s">
        <v>51</v>
      </c>
      <c r="R12" s="138">
        <v>5</v>
      </c>
      <c r="S12" s="138">
        <v>5</v>
      </c>
      <c r="T12" s="142">
        <v>5</v>
      </c>
      <c r="U12" s="138">
        <v>5</v>
      </c>
      <c r="V12" s="142">
        <v>5</v>
      </c>
      <c r="W12" s="58">
        <v>5</v>
      </c>
      <c r="X12" s="56" t="s">
        <v>51</v>
      </c>
      <c r="Y12" s="138">
        <v>5</v>
      </c>
      <c r="Z12" s="138">
        <v>5</v>
      </c>
      <c r="AA12" s="142">
        <v>5</v>
      </c>
      <c r="AB12" s="138">
        <v>5</v>
      </c>
      <c r="AC12" s="142">
        <v>5</v>
      </c>
      <c r="AD12" s="58">
        <v>5</v>
      </c>
      <c r="AE12" s="56" t="s">
        <v>51</v>
      </c>
      <c r="AF12" s="33">
        <v>5</v>
      </c>
    </row>
    <row r="13" spans="1:33" ht="15.75" thickBot="1">
      <c r="A13" s="27" t="s">
        <v>31</v>
      </c>
      <c r="B13" s="80" t="s">
        <v>59</v>
      </c>
      <c r="C13" s="56" t="s">
        <v>51</v>
      </c>
      <c r="D13" s="138">
        <v>6</v>
      </c>
      <c r="E13" s="138">
        <v>6</v>
      </c>
      <c r="F13" s="33">
        <v>6</v>
      </c>
      <c r="G13" s="138">
        <v>6</v>
      </c>
      <c r="H13" s="138">
        <v>6</v>
      </c>
      <c r="I13" s="127">
        <v>4</v>
      </c>
      <c r="J13" s="56" t="s">
        <v>51</v>
      </c>
      <c r="K13" s="138">
        <v>6</v>
      </c>
      <c r="L13" s="138">
        <v>6</v>
      </c>
      <c r="M13" s="142">
        <v>6</v>
      </c>
      <c r="N13" s="138">
        <v>6</v>
      </c>
      <c r="O13" s="138">
        <v>6</v>
      </c>
      <c r="P13" s="127">
        <v>4</v>
      </c>
      <c r="Q13" s="56" t="s">
        <v>51</v>
      </c>
      <c r="R13" s="138">
        <v>6</v>
      </c>
      <c r="S13" s="138">
        <v>6</v>
      </c>
      <c r="T13" s="142">
        <v>6</v>
      </c>
      <c r="U13" s="138">
        <v>6</v>
      </c>
      <c r="V13" s="138">
        <v>6</v>
      </c>
      <c r="W13" s="127">
        <v>4</v>
      </c>
      <c r="X13" s="56" t="s">
        <v>51</v>
      </c>
      <c r="Y13" s="138">
        <v>6</v>
      </c>
      <c r="Z13" s="138">
        <v>6</v>
      </c>
      <c r="AA13" s="142">
        <v>6</v>
      </c>
      <c r="AB13" s="138">
        <v>6</v>
      </c>
      <c r="AC13" s="138">
        <v>6</v>
      </c>
      <c r="AD13" s="127">
        <v>4</v>
      </c>
      <c r="AE13" s="56" t="s">
        <v>51</v>
      </c>
      <c r="AF13" s="75" t="s">
        <v>62</v>
      </c>
    </row>
    <row r="14" spans="1:33" ht="15.75" thickBot="1">
      <c r="A14" s="27" t="s">
        <v>32</v>
      </c>
      <c r="B14" s="82" t="s">
        <v>59</v>
      </c>
      <c r="C14" s="56" t="s">
        <v>51</v>
      </c>
      <c r="D14" s="142">
        <v>4</v>
      </c>
      <c r="E14" s="138">
        <v>4</v>
      </c>
      <c r="F14" s="33">
        <v>4</v>
      </c>
      <c r="G14" s="138">
        <v>4</v>
      </c>
      <c r="H14" s="142">
        <v>4</v>
      </c>
      <c r="I14" s="58">
        <v>4</v>
      </c>
      <c r="J14" s="56" t="s">
        <v>51</v>
      </c>
      <c r="K14" s="142">
        <v>4</v>
      </c>
      <c r="L14" s="138">
        <v>4</v>
      </c>
      <c r="M14" s="142">
        <v>4</v>
      </c>
      <c r="N14" s="138">
        <v>4</v>
      </c>
      <c r="O14" s="142">
        <v>4</v>
      </c>
      <c r="P14" s="58">
        <v>4</v>
      </c>
      <c r="Q14" s="56" t="s">
        <v>51</v>
      </c>
      <c r="R14" s="142">
        <v>4</v>
      </c>
      <c r="S14" s="138">
        <v>4</v>
      </c>
      <c r="T14" s="142">
        <v>4</v>
      </c>
      <c r="U14" s="138">
        <v>4</v>
      </c>
      <c r="V14" s="142">
        <v>4</v>
      </c>
      <c r="W14" s="58">
        <v>4</v>
      </c>
      <c r="X14" s="56" t="s">
        <v>51</v>
      </c>
      <c r="Y14" s="142">
        <v>4</v>
      </c>
      <c r="Z14" s="138">
        <v>4</v>
      </c>
      <c r="AA14" s="142">
        <v>4</v>
      </c>
      <c r="AB14" s="138">
        <v>4</v>
      </c>
      <c r="AC14" s="142">
        <v>4</v>
      </c>
      <c r="AD14" s="58">
        <v>4</v>
      </c>
      <c r="AE14" s="56" t="s">
        <v>51</v>
      </c>
      <c r="AF14" s="33">
        <v>4</v>
      </c>
    </row>
    <row r="15" spans="1:33" ht="15.75" thickBot="1">
      <c r="A15" s="27" t="s">
        <v>33</v>
      </c>
      <c r="B15" s="80" t="s">
        <v>59</v>
      </c>
      <c r="C15" s="56" t="s">
        <v>51</v>
      </c>
      <c r="D15" s="138">
        <v>6</v>
      </c>
      <c r="E15" s="138">
        <v>6</v>
      </c>
      <c r="F15" s="33">
        <v>6</v>
      </c>
      <c r="G15" s="138">
        <v>6</v>
      </c>
      <c r="H15" s="138">
        <v>6</v>
      </c>
      <c r="I15" s="127" t="s">
        <v>52</v>
      </c>
      <c r="J15" s="56" t="s">
        <v>51</v>
      </c>
      <c r="K15" s="138">
        <v>6</v>
      </c>
      <c r="L15" s="138">
        <v>6</v>
      </c>
      <c r="M15" s="142">
        <v>6</v>
      </c>
      <c r="N15" s="138">
        <v>6</v>
      </c>
      <c r="O15" s="138">
        <v>6</v>
      </c>
      <c r="P15" s="127" t="s">
        <v>52</v>
      </c>
      <c r="Q15" s="56" t="s">
        <v>51</v>
      </c>
      <c r="R15" s="138">
        <v>6</v>
      </c>
      <c r="S15" s="138">
        <v>6</v>
      </c>
      <c r="T15" s="142">
        <v>6</v>
      </c>
      <c r="U15" s="138">
        <v>6</v>
      </c>
      <c r="V15" s="138">
        <v>6</v>
      </c>
      <c r="W15" s="127" t="s">
        <v>52</v>
      </c>
      <c r="X15" s="56" t="s">
        <v>51</v>
      </c>
      <c r="Y15" s="138">
        <v>6</v>
      </c>
      <c r="Z15" s="138">
        <v>6</v>
      </c>
      <c r="AA15" s="142">
        <v>6</v>
      </c>
      <c r="AB15" s="138">
        <v>6</v>
      </c>
      <c r="AC15" s="138">
        <v>6</v>
      </c>
      <c r="AD15" s="127" t="s">
        <v>52</v>
      </c>
      <c r="AE15" s="56" t="s">
        <v>51</v>
      </c>
      <c r="AF15" s="33">
        <v>6</v>
      </c>
    </row>
    <row r="16" spans="1:33" ht="15.75" thickBot="1">
      <c r="A16" s="27" t="s">
        <v>34</v>
      </c>
      <c r="B16" s="80" t="s">
        <v>59</v>
      </c>
      <c r="C16" s="56" t="s">
        <v>51</v>
      </c>
      <c r="D16" s="138">
        <v>7</v>
      </c>
      <c r="E16" s="138">
        <v>7</v>
      </c>
      <c r="F16" s="74" t="s">
        <v>57</v>
      </c>
      <c r="G16" s="138">
        <v>7</v>
      </c>
      <c r="H16" s="138">
        <v>7</v>
      </c>
      <c r="I16" s="58">
        <v>5</v>
      </c>
      <c r="J16" s="56" t="s">
        <v>51</v>
      </c>
      <c r="K16" s="138">
        <v>7</v>
      </c>
      <c r="L16" s="138">
        <v>7</v>
      </c>
      <c r="M16" s="138">
        <v>7</v>
      </c>
      <c r="N16" s="138">
        <v>7</v>
      </c>
      <c r="O16" s="138">
        <v>7</v>
      </c>
      <c r="P16" s="58">
        <v>5</v>
      </c>
      <c r="Q16" s="56" t="s">
        <v>51</v>
      </c>
      <c r="R16" s="138">
        <v>7</v>
      </c>
      <c r="S16" s="138">
        <v>7</v>
      </c>
      <c r="T16" s="138">
        <v>7</v>
      </c>
      <c r="U16" s="138">
        <v>7</v>
      </c>
      <c r="V16" s="138">
        <v>7</v>
      </c>
      <c r="W16" s="58">
        <v>5</v>
      </c>
      <c r="X16" s="56" t="s">
        <v>51</v>
      </c>
      <c r="Y16" s="138">
        <v>7</v>
      </c>
      <c r="Z16" s="138">
        <v>7</v>
      </c>
      <c r="AA16" s="138">
        <v>7</v>
      </c>
      <c r="AB16" s="138">
        <v>7</v>
      </c>
      <c r="AC16" s="138">
        <v>7</v>
      </c>
      <c r="AD16" s="58">
        <v>5</v>
      </c>
      <c r="AE16" s="56" t="s">
        <v>51</v>
      </c>
      <c r="AF16" s="33">
        <v>7</v>
      </c>
    </row>
    <row r="17" spans="1:33" ht="15.75" thickBot="1">
      <c r="A17" s="27" t="s">
        <v>35</v>
      </c>
      <c r="B17" s="82" t="s">
        <v>59</v>
      </c>
      <c r="C17" s="56" t="s">
        <v>51</v>
      </c>
      <c r="D17" s="138">
        <v>5</v>
      </c>
      <c r="E17" s="138">
        <v>5</v>
      </c>
      <c r="F17" s="33">
        <v>5</v>
      </c>
      <c r="G17" s="138">
        <v>5</v>
      </c>
      <c r="H17" s="142">
        <v>5</v>
      </c>
      <c r="I17" s="58">
        <v>5</v>
      </c>
      <c r="J17" s="56" t="s">
        <v>51</v>
      </c>
      <c r="K17" s="138">
        <v>5</v>
      </c>
      <c r="L17" s="138">
        <v>5</v>
      </c>
      <c r="M17" s="142">
        <v>5</v>
      </c>
      <c r="N17" s="138">
        <v>5</v>
      </c>
      <c r="O17" s="142">
        <v>5</v>
      </c>
      <c r="P17" s="58">
        <v>5</v>
      </c>
      <c r="Q17" s="56" t="s">
        <v>51</v>
      </c>
      <c r="R17" s="138">
        <v>5</v>
      </c>
      <c r="S17" s="138">
        <v>5</v>
      </c>
      <c r="T17" s="142">
        <v>5</v>
      </c>
      <c r="U17" s="138">
        <v>5</v>
      </c>
      <c r="V17" s="142">
        <v>5</v>
      </c>
      <c r="W17" s="58">
        <v>5</v>
      </c>
      <c r="X17" s="56" t="s">
        <v>51</v>
      </c>
      <c r="Y17" s="138">
        <v>5</v>
      </c>
      <c r="Z17" s="138">
        <v>5</v>
      </c>
      <c r="AA17" s="142">
        <v>5</v>
      </c>
      <c r="AB17" s="138">
        <v>5</v>
      </c>
      <c r="AC17" s="142">
        <v>5</v>
      </c>
      <c r="AD17" s="58">
        <v>5</v>
      </c>
      <c r="AE17" s="56" t="s">
        <v>51</v>
      </c>
      <c r="AF17" s="33">
        <v>5</v>
      </c>
    </row>
    <row r="18" spans="1:33" ht="15.75" thickBot="1">
      <c r="A18" s="27" t="s">
        <v>36</v>
      </c>
      <c r="B18" s="80" t="s">
        <v>59</v>
      </c>
      <c r="C18" s="56" t="s">
        <v>51</v>
      </c>
      <c r="D18" s="141">
        <v>7</v>
      </c>
      <c r="E18" s="140">
        <v>7.5</v>
      </c>
      <c r="F18" s="38">
        <v>7</v>
      </c>
      <c r="G18" s="140">
        <v>7.5</v>
      </c>
      <c r="H18" s="141">
        <v>7</v>
      </c>
      <c r="I18" s="129">
        <v>4</v>
      </c>
      <c r="J18" s="56" t="s">
        <v>51</v>
      </c>
      <c r="K18" s="141">
        <v>7</v>
      </c>
      <c r="L18" s="140">
        <v>7.5</v>
      </c>
      <c r="M18" s="141">
        <v>7</v>
      </c>
      <c r="N18" s="140">
        <v>7.5</v>
      </c>
      <c r="O18" s="141">
        <v>7</v>
      </c>
      <c r="P18" s="129">
        <v>4</v>
      </c>
      <c r="Q18" s="56" t="s">
        <v>51</v>
      </c>
      <c r="R18" s="141">
        <v>7</v>
      </c>
      <c r="S18" s="140">
        <v>7.5</v>
      </c>
      <c r="T18" s="141">
        <v>7</v>
      </c>
      <c r="U18" s="140">
        <v>7.5</v>
      </c>
      <c r="V18" s="141">
        <v>7</v>
      </c>
      <c r="W18" s="129">
        <v>4</v>
      </c>
      <c r="X18" s="56" t="s">
        <v>51</v>
      </c>
      <c r="Y18" s="141">
        <v>7</v>
      </c>
      <c r="Z18" s="140">
        <v>7.5</v>
      </c>
      <c r="AA18" s="141">
        <v>7</v>
      </c>
      <c r="AB18" s="140">
        <v>5.5</v>
      </c>
      <c r="AC18" s="141">
        <v>5</v>
      </c>
      <c r="AD18" s="129">
        <v>4</v>
      </c>
      <c r="AE18" s="56" t="s">
        <v>51</v>
      </c>
      <c r="AF18" s="33">
        <v>7</v>
      </c>
    </row>
    <row r="19" spans="1:33" ht="15.75" thickBot="1">
      <c r="A19" s="27" t="s">
        <v>37</v>
      </c>
      <c r="B19" s="80" t="s">
        <v>59</v>
      </c>
      <c r="C19" s="56" t="s">
        <v>51</v>
      </c>
      <c r="D19" s="139">
        <v>5.5</v>
      </c>
      <c r="E19" s="139">
        <v>5.5</v>
      </c>
      <c r="F19" s="36">
        <v>5.5</v>
      </c>
      <c r="G19" s="139">
        <v>5.5</v>
      </c>
      <c r="H19" s="139">
        <v>5.5</v>
      </c>
      <c r="I19" s="128">
        <v>2.5</v>
      </c>
      <c r="J19" s="56" t="s">
        <v>51</v>
      </c>
      <c r="K19" s="139">
        <v>5.5</v>
      </c>
      <c r="L19" s="139">
        <v>5.5</v>
      </c>
      <c r="M19" s="139">
        <v>5.5</v>
      </c>
      <c r="N19" s="139">
        <v>5.5</v>
      </c>
      <c r="O19" s="139">
        <v>5.5</v>
      </c>
      <c r="P19" s="128">
        <v>2.5</v>
      </c>
      <c r="Q19" s="56" t="s">
        <v>51</v>
      </c>
      <c r="R19" s="139">
        <v>5.5</v>
      </c>
      <c r="S19" s="139">
        <v>5.5</v>
      </c>
      <c r="T19" s="139">
        <v>5.5</v>
      </c>
      <c r="U19" s="139">
        <v>5.5</v>
      </c>
      <c r="V19" s="139">
        <v>5.5</v>
      </c>
      <c r="W19" s="128">
        <v>2.5</v>
      </c>
      <c r="X19" s="56" t="s">
        <v>51</v>
      </c>
      <c r="Y19" s="139">
        <v>5.5</v>
      </c>
      <c r="Z19" s="139">
        <v>5.5</v>
      </c>
      <c r="AA19" s="139">
        <v>5.5</v>
      </c>
      <c r="AB19" s="139">
        <v>5.5</v>
      </c>
      <c r="AC19" s="139">
        <v>5.5</v>
      </c>
      <c r="AD19" s="128">
        <v>2.5</v>
      </c>
      <c r="AE19" s="56" t="s">
        <v>51</v>
      </c>
      <c r="AF19" s="33">
        <v>5.5</v>
      </c>
    </row>
    <row r="20" spans="1:33" ht="15.75" thickBot="1">
      <c r="A20" s="27" t="s">
        <v>38</v>
      </c>
      <c r="B20" s="80" t="s">
        <v>59</v>
      </c>
      <c r="C20" s="56" t="s">
        <v>51</v>
      </c>
      <c r="D20" s="139">
        <v>5.5</v>
      </c>
      <c r="E20" s="139">
        <v>4.5</v>
      </c>
      <c r="F20" s="36">
        <v>5.5</v>
      </c>
      <c r="G20" s="139">
        <v>4.5</v>
      </c>
      <c r="H20" s="139">
        <v>5.5</v>
      </c>
      <c r="I20" s="128">
        <v>3.5</v>
      </c>
      <c r="J20" s="56" t="s">
        <v>51</v>
      </c>
      <c r="K20" s="139">
        <v>5.5</v>
      </c>
      <c r="L20" s="139">
        <v>4.5</v>
      </c>
      <c r="M20" s="139">
        <v>5.5</v>
      </c>
      <c r="N20" s="139">
        <v>4.5</v>
      </c>
      <c r="O20" s="139">
        <v>5.5</v>
      </c>
      <c r="P20" s="128">
        <v>3.5</v>
      </c>
      <c r="Q20" s="56" t="s">
        <v>51</v>
      </c>
      <c r="R20" s="139">
        <v>5.5</v>
      </c>
      <c r="S20" s="139">
        <v>4.5</v>
      </c>
      <c r="T20" s="139">
        <v>5.5</v>
      </c>
      <c r="U20" s="139">
        <v>4.5</v>
      </c>
      <c r="V20" s="139">
        <v>5.5</v>
      </c>
      <c r="W20" s="128">
        <v>3.5</v>
      </c>
      <c r="X20" s="56" t="s">
        <v>51</v>
      </c>
      <c r="Y20" s="139">
        <v>5.5</v>
      </c>
      <c r="Z20" s="139">
        <v>4.5</v>
      </c>
      <c r="AA20" s="139">
        <v>5.5</v>
      </c>
      <c r="AB20" s="139">
        <v>4.5</v>
      </c>
      <c r="AC20" s="139">
        <v>5.5</v>
      </c>
      <c r="AD20" s="128">
        <v>3.5</v>
      </c>
      <c r="AE20" s="56" t="s">
        <v>51</v>
      </c>
      <c r="AF20" s="33">
        <v>5.5</v>
      </c>
    </row>
    <row r="21" spans="1:33" ht="15.75" thickBot="1">
      <c r="A21" s="27" t="s">
        <v>39</v>
      </c>
      <c r="B21" s="80" t="s">
        <v>59</v>
      </c>
      <c r="C21" s="56" t="s">
        <v>51</v>
      </c>
      <c r="D21" s="139">
        <v>3.5</v>
      </c>
      <c r="E21" s="141">
        <v>3</v>
      </c>
      <c r="F21" s="36">
        <v>3.5</v>
      </c>
      <c r="G21" s="141">
        <v>3</v>
      </c>
      <c r="H21" s="139">
        <v>3.5</v>
      </c>
      <c r="I21" s="128">
        <v>3.5</v>
      </c>
      <c r="J21" s="56" t="s">
        <v>51</v>
      </c>
      <c r="K21" s="139">
        <v>3.5</v>
      </c>
      <c r="L21" s="141">
        <v>3</v>
      </c>
      <c r="M21" s="139">
        <v>3.5</v>
      </c>
      <c r="N21" s="141">
        <v>3</v>
      </c>
      <c r="O21" s="139">
        <v>3.5</v>
      </c>
      <c r="P21" s="128">
        <v>3.5</v>
      </c>
      <c r="Q21" s="56" t="s">
        <v>51</v>
      </c>
      <c r="R21" s="139">
        <v>3.5</v>
      </c>
      <c r="S21" s="141">
        <v>3</v>
      </c>
      <c r="T21" s="139">
        <v>3.5</v>
      </c>
      <c r="U21" s="141">
        <v>3</v>
      </c>
      <c r="V21" s="139">
        <v>3.5</v>
      </c>
      <c r="W21" s="128">
        <v>3.5</v>
      </c>
      <c r="X21" s="56" t="s">
        <v>51</v>
      </c>
      <c r="Y21" s="139">
        <v>3.5</v>
      </c>
      <c r="Z21" s="141">
        <v>3</v>
      </c>
      <c r="AA21" s="139">
        <v>3.5</v>
      </c>
      <c r="AB21" s="141">
        <v>3</v>
      </c>
      <c r="AC21" s="139">
        <v>3.5</v>
      </c>
      <c r="AD21" s="128">
        <v>3.5</v>
      </c>
      <c r="AE21" s="56" t="s">
        <v>51</v>
      </c>
      <c r="AF21" s="33">
        <v>3.5</v>
      </c>
    </row>
    <row r="22" spans="1:33" ht="15.75" thickBot="1">
      <c r="A22" s="27" t="s">
        <v>40</v>
      </c>
      <c r="B22" s="80" t="s">
        <v>59</v>
      </c>
      <c r="C22" s="56" t="s">
        <v>51</v>
      </c>
      <c r="D22" s="138">
        <v>3</v>
      </c>
      <c r="E22" s="138">
        <v>3</v>
      </c>
      <c r="F22" s="33">
        <v>3</v>
      </c>
      <c r="G22" s="138">
        <v>3</v>
      </c>
      <c r="H22" s="138">
        <v>3</v>
      </c>
      <c r="I22" s="127" t="s">
        <v>52</v>
      </c>
      <c r="J22" s="56" t="s">
        <v>51</v>
      </c>
      <c r="K22" s="138">
        <v>3</v>
      </c>
      <c r="L22" s="138">
        <v>3</v>
      </c>
      <c r="M22" s="142">
        <v>3</v>
      </c>
      <c r="N22" s="138">
        <v>3</v>
      </c>
      <c r="O22" s="138">
        <v>3</v>
      </c>
      <c r="P22" s="127" t="s">
        <v>52</v>
      </c>
      <c r="Q22" s="56" t="s">
        <v>51</v>
      </c>
      <c r="R22" s="138">
        <v>3</v>
      </c>
      <c r="S22" s="138">
        <v>3</v>
      </c>
      <c r="T22" s="142">
        <v>3</v>
      </c>
      <c r="U22" s="138">
        <v>3</v>
      </c>
      <c r="V22" s="138">
        <v>3</v>
      </c>
      <c r="W22" s="127" t="s">
        <v>52</v>
      </c>
      <c r="X22" s="56" t="s">
        <v>51</v>
      </c>
      <c r="Y22" s="138">
        <v>3</v>
      </c>
      <c r="Z22" s="138">
        <v>3</v>
      </c>
      <c r="AA22" s="142">
        <v>3</v>
      </c>
      <c r="AB22" s="138">
        <v>3</v>
      </c>
      <c r="AC22" s="138">
        <v>3</v>
      </c>
      <c r="AD22" s="127" t="s">
        <v>52</v>
      </c>
      <c r="AE22" s="56" t="s">
        <v>51</v>
      </c>
      <c r="AF22" s="33">
        <v>3</v>
      </c>
    </row>
    <row r="23" spans="1:33">
      <c r="A23" s="27" t="s">
        <v>41</v>
      </c>
      <c r="B23" s="82" t="s">
        <v>59</v>
      </c>
      <c r="C23" s="56" t="s">
        <v>51</v>
      </c>
      <c r="D23" s="138">
        <v>5</v>
      </c>
      <c r="E23" s="138">
        <v>5</v>
      </c>
      <c r="F23" s="33">
        <v>5</v>
      </c>
      <c r="G23" s="138">
        <v>5</v>
      </c>
      <c r="H23" s="142">
        <v>5</v>
      </c>
      <c r="I23" s="58">
        <v>5</v>
      </c>
      <c r="J23" s="56" t="s">
        <v>51</v>
      </c>
      <c r="K23" s="138">
        <v>5</v>
      </c>
      <c r="L23" s="138">
        <v>5</v>
      </c>
      <c r="M23" s="142">
        <v>5</v>
      </c>
      <c r="N23" s="138">
        <v>5</v>
      </c>
      <c r="O23" s="142">
        <v>5</v>
      </c>
      <c r="P23" s="58">
        <v>5</v>
      </c>
      <c r="Q23" s="56" t="s">
        <v>51</v>
      </c>
      <c r="R23" s="138">
        <v>5</v>
      </c>
      <c r="S23" s="138">
        <v>5</v>
      </c>
      <c r="T23" s="142">
        <v>5</v>
      </c>
      <c r="U23" s="138">
        <v>5</v>
      </c>
      <c r="V23" s="142">
        <v>5</v>
      </c>
      <c r="W23" s="58">
        <v>5</v>
      </c>
      <c r="X23" s="56" t="s">
        <v>51</v>
      </c>
      <c r="Y23" s="138">
        <v>5</v>
      </c>
      <c r="Z23" s="138">
        <v>5</v>
      </c>
      <c r="AA23" s="142">
        <v>5</v>
      </c>
      <c r="AB23" s="138">
        <v>5</v>
      </c>
      <c r="AC23" s="142">
        <v>5</v>
      </c>
      <c r="AD23" s="58">
        <v>5</v>
      </c>
      <c r="AE23" s="56" t="s">
        <v>51</v>
      </c>
      <c r="AF23" s="33">
        <v>5</v>
      </c>
    </row>
    <row r="24" spans="1:33">
      <c r="D24" s="27">
        <v>3</v>
      </c>
      <c r="E24" s="27">
        <v>3</v>
      </c>
      <c r="G24" s="27">
        <v>3</v>
      </c>
      <c r="H24" s="195">
        <v>3</v>
      </c>
      <c r="K24" s="27">
        <v>3</v>
      </c>
      <c r="L24" s="27">
        <v>3</v>
      </c>
      <c r="M24" s="27">
        <v>3</v>
      </c>
      <c r="N24" s="27">
        <v>3</v>
      </c>
      <c r="O24" s="195">
        <v>3</v>
      </c>
      <c r="R24" s="27">
        <v>3</v>
      </c>
      <c r="S24" s="27">
        <v>3</v>
      </c>
      <c r="T24" s="27">
        <v>3</v>
      </c>
      <c r="U24" s="27">
        <v>3</v>
      </c>
      <c r="V24" s="195">
        <v>3</v>
      </c>
      <c r="Y24" s="27">
        <v>3</v>
      </c>
      <c r="Z24" s="27">
        <v>3</v>
      </c>
      <c r="AA24" s="27">
        <v>3</v>
      </c>
      <c r="AB24" s="27">
        <v>3</v>
      </c>
      <c r="AC24" s="195">
        <v>3</v>
      </c>
      <c r="AG24" s="27">
        <f>SUM(B24:AF24)</f>
        <v>57</v>
      </c>
    </row>
    <row r="26" spans="1:33" ht="15.75" thickBot="1"/>
    <row r="27" spans="1:33" ht="15.75" thickBot="1">
      <c r="A27" s="27" t="s">
        <v>42</v>
      </c>
      <c r="B27" s="80" t="s">
        <v>59</v>
      </c>
      <c r="C27" s="56" t="s">
        <v>51</v>
      </c>
      <c r="D27" s="183">
        <v>6</v>
      </c>
      <c r="E27" s="183">
        <v>3</v>
      </c>
      <c r="F27" s="184">
        <v>6</v>
      </c>
      <c r="G27" s="183">
        <v>3</v>
      </c>
      <c r="H27" s="183">
        <v>6</v>
      </c>
      <c r="I27" s="127" t="s">
        <v>52</v>
      </c>
      <c r="J27" s="56" t="s">
        <v>51</v>
      </c>
      <c r="K27" s="183">
        <v>6</v>
      </c>
      <c r="L27" s="183">
        <v>3</v>
      </c>
      <c r="M27" s="184">
        <v>6</v>
      </c>
      <c r="N27" s="183">
        <v>3</v>
      </c>
      <c r="O27" s="183">
        <v>6</v>
      </c>
      <c r="P27" s="127" t="s">
        <v>52</v>
      </c>
      <c r="Q27" s="56" t="s">
        <v>51</v>
      </c>
      <c r="R27" s="183">
        <v>6</v>
      </c>
      <c r="S27" s="183">
        <v>3</v>
      </c>
      <c r="T27" s="184">
        <v>6</v>
      </c>
      <c r="U27" s="183">
        <v>3</v>
      </c>
      <c r="V27" s="183">
        <v>6</v>
      </c>
      <c r="W27" s="127" t="s">
        <v>52</v>
      </c>
      <c r="X27" s="56" t="s">
        <v>51</v>
      </c>
      <c r="Y27" s="183">
        <v>6</v>
      </c>
      <c r="Z27" s="183">
        <v>3</v>
      </c>
      <c r="AA27" s="184">
        <v>6</v>
      </c>
      <c r="AB27" s="183">
        <v>3</v>
      </c>
      <c r="AC27" s="183">
        <v>6</v>
      </c>
      <c r="AD27" s="127" t="s">
        <v>52</v>
      </c>
      <c r="AE27" s="56" t="s">
        <v>51</v>
      </c>
      <c r="AF27" s="33">
        <v>6</v>
      </c>
      <c r="AG27" s="107"/>
    </row>
    <row r="28" spans="1:33" ht="15.75" thickBot="1">
      <c r="A28" s="27" t="s">
        <v>43</v>
      </c>
      <c r="B28" s="82" t="s">
        <v>59</v>
      </c>
      <c r="C28" s="56" t="s">
        <v>51</v>
      </c>
      <c r="D28" s="184">
        <v>4</v>
      </c>
      <c r="E28" s="183">
        <v>4</v>
      </c>
      <c r="F28" s="184">
        <v>4</v>
      </c>
      <c r="G28" s="183">
        <v>4</v>
      </c>
      <c r="H28" s="184">
        <v>4</v>
      </c>
      <c r="I28" s="58">
        <v>4</v>
      </c>
      <c r="J28" s="56" t="s">
        <v>51</v>
      </c>
      <c r="K28" s="184">
        <v>4</v>
      </c>
      <c r="L28" s="183">
        <v>4</v>
      </c>
      <c r="M28" s="184">
        <v>4</v>
      </c>
      <c r="N28" s="183">
        <v>4</v>
      </c>
      <c r="O28" s="184">
        <v>4</v>
      </c>
      <c r="P28" s="58">
        <v>4</v>
      </c>
      <c r="Q28" s="56" t="s">
        <v>51</v>
      </c>
      <c r="R28" s="184">
        <v>4</v>
      </c>
      <c r="S28" s="183">
        <v>4</v>
      </c>
      <c r="T28" s="184">
        <v>4</v>
      </c>
      <c r="U28" s="183">
        <v>4</v>
      </c>
      <c r="V28" s="184">
        <v>4</v>
      </c>
      <c r="W28" s="58">
        <v>4</v>
      </c>
      <c r="X28" s="56" t="s">
        <v>51</v>
      </c>
      <c r="Y28" s="184">
        <v>4</v>
      </c>
      <c r="Z28" s="183">
        <v>4</v>
      </c>
      <c r="AA28" s="184">
        <v>4</v>
      </c>
      <c r="AB28" s="183">
        <v>4</v>
      </c>
      <c r="AC28" s="184">
        <v>4</v>
      </c>
      <c r="AD28" s="58">
        <v>4</v>
      </c>
      <c r="AE28" s="56" t="s">
        <v>51</v>
      </c>
      <c r="AF28" s="33">
        <v>4</v>
      </c>
      <c r="AG28" s="107"/>
    </row>
    <row r="29" spans="1:33" ht="15.75" thickBot="1">
      <c r="A29" s="27" t="s">
        <v>44</v>
      </c>
      <c r="B29" s="83" t="s">
        <v>12</v>
      </c>
      <c r="C29" s="57" t="s">
        <v>12</v>
      </c>
      <c r="D29" s="185">
        <v>4.4000000000000004</v>
      </c>
      <c r="E29" s="185">
        <v>4.4000000000000004</v>
      </c>
      <c r="F29" s="185">
        <v>4.4000000000000004</v>
      </c>
      <c r="G29" s="185">
        <v>4.4000000000000004</v>
      </c>
      <c r="H29" s="185">
        <v>4.4000000000000004</v>
      </c>
      <c r="I29" s="128">
        <v>4.4000000000000004</v>
      </c>
      <c r="J29" s="56" t="s">
        <v>51</v>
      </c>
      <c r="K29" s="185">
        <v>4.4000000000000004</v>
      </c>
      <c r="L29" s="185">
        <v>4.4000000000000004</v>
      </c>
      <c r="M29" s="185">
        <v>4.4000000000000004</v>
      </c>
      <c r="N29" s="185">
        <v>4.4000000000000004</v>
      </c>
      <c r="O29" s="185">
        <v>4.4000000000000004</v>
      </c>
      <c r="P29" s="128">
        <v>4.4000000000000004</v>
      </c>
      <c r="Q29" s="56" t="s">
        <v>51</v>
      </c>
      <c r="R29" s="185">
        <v>4.4000000000000004</v>
      </c>
      <c r="S29" s="185">
        <v>4.4000000000000004</v>
      </c>
      <c r="T29" s="185">
        <v>4.4000000000000004</v>
      </c>
      <c r="U29" s="185">
        <v>4.4000000000000004</v>
      </c>
      <c r="V29" s="185">
        <v>4.4000000000000004</v>
      </c>
      <c r="W29" s="128">
        <v>4.4000000000000004</v>
      </c>
      <c r="X29" s="56" t="s">
        <v>51</v>
      </c>
      <c r="Y29" s="185">
        <v>4.4000000000000004</v>
      </c>
      <c r="Z29" s="185">
        <v>4.4000000000000004</v>
      </c>
      <c r="AA29" s="185">
        <v>4.4000000000000004</v>
      </c>
      <c r="AB29" s="185">
        <v>4.4000000000000004</v>
      </c>
      <c r="AC29" s="185">
        <v>4.4000000000000004</v>
      </c>
      <c r="AD29" s="128">
        <v>4.4000000000000004</v>
      </c>
      <c r="AE29" s="56" t="s">
        <v>51</v>
      </c>
      <c r="AF29" s="33">
        <v>4.4000000000000004</v>
      </c>
      <c r="AG29" s="107"/>
    </row>
    <row r="30" spans="1:33" ht="15.75" thickBot="1">
      <c r="A30" s="27" t="s">
        <v>45</v>
      </c>
      <c r="B30" s="83" t="s">
        <v>12</v>
      </c>
      <c r="C30" s="57" t="s">
        <v>12</v>
      </c>
      <c r="D30" s="185">
        <v>3.5</v>
      </c>
      <c r="E30" s="185">
        <v>3.5</v>
      </c>
      <c r="F30" s="185">
        <v>3.5</v>
      </c>
      <c r="G30" s="185">
        <v>3.5</v>
      </c>
      <c r="H30" s="185">
        <v>3.5</v>
      </c>
      <c r="I30" s="128">
        <v>2.5</v>
      </c>
      <c r="J30" s="56" t="s">
        <v>51</v>
      </c>
      <c r="K30" s="185">
        <v>3.5</v>
      </c>
      <c r="L30" s="185">
        <v>3.5</v>
      </c>
      <c r="M30" s="185">
        <v>3.5</v>
      </c>
      <c r="N30" s="185">
        <v>3.5</v>
      </c>
      <c r="O30" s="185">
        <v>3.5</v>
      </c>
      <c r="P30" s="128">
        <v>2.5</v>
      </c>
      <c r="Q30" s="56" t="s">
        <v>51</v>
      </c>
      <c r="R30" s="185">
        <v>3.5</v>
      </c>
      <c r="S30" s="185">
        <v>3.5</v>
      </c>
      <c r="T30" s="185">
        <v>3.5</v>
      </c>
      <c r="U30" s="185">
        <v>3.5</v>
      </c>
      <c r="V30" s="185">
        <v>3.5</v>
      </c>
      <c r="W30" s="128">
        <v>2.5</v>
      </c>
      <c r="X30" s="56" t="s">
        <v>51</v>
      </c>
      <c r="Y30" s="185">
        <v>3.5</v>
      </c>
      <c r="Z30" s="185">
        <v>3.5</v>
      </c>
      <c r="AA30" s="185">
        <v>3.5</v>
      </c>
      <c r="AB30" s="185">
        <v>3.5</v>
      </c>
      <c r="AC30" s="185">
        <v>3.5</v>
      </c>
      <c r="AD30" s="128">
        <v>2.5</v>
      </c>
      <c r="AE30" s="56" t="s">
        <v>51</v>
      </c>
      <c r="AF30" s="33">
        <v>3.5</v>
      </c>
      <c r="AG30" s="107"/>
    </row>
    <row r="31" spans="1:33">
      <c r="A31" s="112" t="s">
        <v>46</v>
      </c>
      <c r="B31" s="132"/>
      <c r="C31" s="132"/>
      <c r="D31" s="153"/>
      <c r="E31" s="153"/>
      <c r="F31" s="153"/>
      <c r="G31" s="153"/>
      <c r="H31" s="153"/>
      <c r="I31" s="133" t="s">
        <v>12</v>
      </c>
      <c r="J31" s="133" t="s">
        <v>12</v>
      </c>
      <c r="K31" s="153"/>
      <c r="L31" s="186">
        <v>3.5</v>
      </c>
      <c r="M31" s="186">
        <v>3.5</v>
      </c>
      <c r="N31" s="186">
        <v>3.5</v>
      </c>
      <c r="O31" s="186">
        <v>3.5</v>
      </c>
      <c r="P31" s="134">
        <v>2.5</v>
      </c>
      <c r="Q31" s="135" t="s">
        <v>51</v>
      </c>
      <c r="R31" s="186">
        <v>3.5</v>
      </c>
      <c r="S31" s="186">
        <v>3.5</v>
      </c>
      <c r="T31" s="186">
        <v>3.5</v>
      </c>
      <c r="U31" s="186">
        <v>3.5</v>
      </c>
      <c r="V31" s="186">
        <v>2.5</v>
      </c>
      <c r="W31" s="136"/>
      <c r="X31" s="135" t="s">
        <v>51</v>
      </c>
      <c r="Y31" s="186">
        <v>3.5</v>
      </c>
      <c r="Z31" s="186">
        <v>3.5</v>
      </c>
      <c r="AA31" s="186">
        <v>3.5</v>
      </c>
      <c r="AB31" s="186">
        <v>3.5</v>
      </c>
      <c r="AC31" s="186">
        <v>2.5</v>
      </c>
      <c r="AD31" s="134"/>
      <c r="AE31" s="135" t="s">
        <v>51</v>
      </c>
      <c r="AF31" s="137">
        <v>3.5</v>
      </c>
      <c r="AG31" s="107"/>
    </row>
    <row r="32" spans="1:33">
      <c r="A32" s="117" t="s">
        <v>47</v>
      </c>
      <c r="B32" s="125"/>
      <c r="C32" s="118"/>
      <c r="D32" s="148"/>
      <c r="E32" s="148"/>
      <c r="F32" s="148"/>
      <c r="G32" s="148"/>
      <c r="H32" s="148"/>
      <c r="I32" s="118"/>
      <c r="J32" s="118"/>
      <c r="K32" s="148"/>
      <c r="L32" s="148"/>
      <c r="M32" s="148"/>
      <c r="N32" s="148"/>
      <c r="O32" s="148"/>
      <c r="P32" s="118"/>
      <c r="Q32" s="118"/>
      <c r="R32" s="148"/>
      <c r="S32" s="148"/>
      <c r="T32" s="148"/>
      <c r="U32" s="148"/>
      <c r="V32" s="148"/>
      <c r="W32" s="118"/>
      <c r="X32" s="118"/>
      <c r="Y32" s="148"/>
      <c r="Z32" s="148"/>
      <c r="AA32" s="148"/>
      <c r="AB32" s="148"/>
      <c r="AC32" s="148"/>
      <c r="AD32" s="118"/>
      <c r="AE32" s="118"/>
      <c r="AF32" s="117"/>
      <c r="AG32" s="107"/>
    </row>
    <row r="33" spans="1:33">
      <c r="A33" s="117" t="s">
        <v>48</v>
      </c>
      <c r="B33" s="125"/>
      <c r="C33" s="118"/>
      <c r="D33" s="148"/>
      <c r="E33" s="148"/>
      <c r="F33" s="148"/>
      <c r="G33" s="148"/>
      <c r="H33" s="148"/>
      <c r="I33" s="118"/>
      <c r="J33" s="118"/>
      <c r="K33" s="148"/>
      <c r="L33" s="148"/>
      <c r="M33" s="148"/>
      <c r="N33" s="148"/>
      <c r="O33" s="148"/>
      <c r="P33" s="118"/>
      <c r="Q33" s="118"/>
      <c r="R33" s="148"/>
      <c r="S33" s="148"/>
      <c r="T33" s="148"/>
      <c r="U33" s="148"/>
      <c r="V33" s="148"/>
      <c r="W33" s="118"/>
      <c r="X33" s="118"/>
      <c r="Y33" s="148"/>
      <c r="Z33" s="148"/>
      <c r="AA33" s="148"/>
      <c r="AB33" s="148"/>
      <c r="AC33" s="148"/>
      <c r="AD33" s="118"/>
      <c r="AE33" s="118"/>
      <c r="AF33" s="117"/>
      <c r="AG33" s="107"/>
    </row>
    <row r="34" spans="1:33">
      <c r="A34" s="117" t="s">
        <v>49</v>
      </c>
      <c r="B34" s="125"/>
      <c r="C34" s="118"/>
      <c r="D34" s="148"/>
      <c r="E34" s="148"/>
      <c r="F34" s="148"/>
      <c r="G34" s="148"/>
      <c r="H34" s="148"/>
      <c r="I34" s="118"/>
      <c r="J34" s="118"/>
      <c r="K34" s="148"/>
      <c r="L34" s="148"/>
      <c r="M34" s="148"/>
      <c r="N34" s="148"/>
      <c r="O34" s="148"/>
      <c r="P34" s="118"/>
      <c r="Q34" s="118"/>
      <c r="R34" s="148"/>
      <c r="S34" s="148"/>
      <c r="T34" s="148"/>
      <c r="U34" s="148"/>
      <c r="V34" s="148"/>
      <c r="W34" s="118"/>
      <c r="X34" s="118"/>
      <c r="Y34" s="148"/>
      <c r="Z34" s="148"/>
      <c r="AA34" s="148"/>
      <c r="AB34" s="148"/>
      <c r="AC34" s="148"/>
      <c r="AD34" s="118"/>
      <c r="AE34" s="118"/>
      <c r="AF34" s="117"/>
    </row>
    <row r="35" spans="1:33">
      <c r="A35" s="117" t="s">
        <v>50</v>
      </c>
      <c r="B35" s="125"/>
      <c r="C35" s="118"/>
      <c r="D35" s="148"/>
      <c r="E35" s="148"/>
      <c r="F35" s="148"/>
      <c r="G35" s="148"/>
      <c r="H35" s="148"/>
      <c r="I35" s="118"/>
      <c r="J35" s="118"/>
      <c r="K35" s="148"/>
      <c r="L35" s="148"/>
      <c r="M35" s="148"/>
      <c r="N35" s="148"/>
      <c r="O35" s="148"/>
      <c r="P35" s="118"/>
      <c r="Q35" s="118"/>
      <c r="R35" s="148"/>
      <c r="S35" s="148"/>
      <c r="T35" s="148"/>
      <c r="U35" s="148"/>
      <c r="V35" s="148"/>
      <c r="W35" s="118"/>
      <c r="X35" s="118"/>
      <c r="Y35" s="148"/>
      <c r="Z35" s="148"/>
      <c r="AA35" s="148"/>
      <c r="AB35" s="148"/>
      <c r="AC35" s="148"/>
      <c r="AD35" s="118"/>
      <c r="AE35" s="118"/>
      <c r="AF35" s="117"/>
    </row>
  </sheetData>
  <mergeCells count="1">
    <mergeCell ref="B2:AF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3B1CF-46E7-4D3C-85C7-2FDBF9832D2C}">
  <dimension ref="A1:AF36"/>
  <sheetViews>
    <sheetView tabSelected="1" zoomScale="85" zoomScaleNormal="85" workbookViewId="0">
      <selection activeCell="X37" sqref="X37"/>
    </sheetView>
  </sheetViews>
  <sheetFormatPr defaultRowHeight="15"/>
  <cols>
    <col min="1" max="1" width="27.7109375" style="27" customWidth="1"/>
    <col min="2" max="2" width="4.7109375" style="27" customWidth="1"/>
    <col min="3" max="3" width="4.7109375" style="79" customWidth="1"/>
    <col min="4" max="5" width="4.7109375" style="27" customWidth="1"/>
    <col min="6" max="7" width="4.7109375" style="55" customWidth="1"/>
    <col min="8" max="12" width="4.7109375" style="27" customWidth="1"/>
    <col min="13" max="14" width="4.7109375" style="55" customWidth="1"/>
    <col min="15" max="19" width="4.7109375" style="27" customWidth="1"/>
    <col min="20" max="21" width="4.7109375" style="55" customWidth="1"/>
    <col min="22" max="26" width="4.7109375" style="27" customWidth="1"/>
    <col min="27" max="28" width="4.7109375" style="55" customWidth="1"/>
    <col min="29" max="31" width="4.7109375" style="27" customWidth="1"/>
    <col min="32" max="16384" width="9.140625" style="27"/>
  </cols>
  <sheetData>
    <row r="1" spans="1:32" ht="15.75">
      <c r="A1" s="24" t="s">
        <v>18</v>
      </c>
      <c r="B1" s="25">
        <v>1</v>
      </c>
      <c r="C1" s="71">
        <v>2</v>
      </c>
      <c r="D1" s="24">
        <v>3</v>
      </c>
      <c r="E1" s="24">
        <v>4</v>
      </c>
      <c r="F1" s="26">
        <v>5</v>
      </c>
      <c r="G1" s="26">
        <v>6</v>
      </c>
      <c r="H1" s="24">
        <v>7</v>
      </c>
      <c r="I1" s="24">
        <v>8</v>
      </c>
      <c r="J1" s="24">
        <v>9</v>
      </c>
      <c r="K1" s="24">
        <v>10</v>
      </c>
      <c r="L1" s="24">
        <v>11</v>
      </c>
      <c r="M1" s="26">
        <v>12</v>
      </c>
      <c r="N1" s="26">
        <v>13</v>
      </c>
      <c r="O1" s="24">
        <v>14</v>
      </c>
      <c r="P1" s="25">
        <v>15</v>
      </c>
      <c r="Q1" s="24">
        <v>16</v>
      </c>
      <c r="R1" s="24">
        <v>17</v>
      </c>
      <c r="S1" s="24">
        <v>18</v>
      </c>
      <c r="T1" s="26">
        <v>19</v>
      </c>
      <c r="U1" s="26">
        <v>20</v>
      </c>
      <c r="V1" s="24">
        <v>21</v>
      </c>
      <c r="W1" s="24">
        <v>22</v>
      </c>
      <c r="X1" s="24">
        <v>23</v>
      </c>
      <c r="Y1" s="24">
        <v>24</v>
      </c>
      <c r="Z1" s="24">
        <v>25</v>
      </c>
      <c r="AA1" s="26">
        <v>26</v>
      </c>
      <c r="AB1" s="26">
        <v>27</v>
      </c>
      <c r="AC1" s="24">
        <v>28</v>
      </c>
      <c r="AD1" s="24">
        <v>29</v>
      </c>
      <c r="AE1" s="24">
        <v>30</v>
      </c>
    </row>
    <row r="2" spans="1:32" ht="15.75" thickBot="1">
      <c r="A2" s="28"/>
      <c r="B2" s="216" t="s">
        <v>20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</row>
    <row r="3" spans="1:32" ht="15.75" thickBot="1">
      <c r="A3" s="30" t="s">
        <v>21</v>
      </c>
      <c r="B3" s="126">
        <v>6</v>
      </c>
      <c r="C3" s="84" t="s">
        <v>59</v>
      </c>
      <c r="D3" s="96">
        <v>6</v>
      </c>
      <c r="E3" s="41">
        <v>6</v>
      </c>
      <c r="F3" s="99">
        <v>5</v>
      </c>
      <c r="G3" s="53" t="s">
        <v>51</v>
      </c>
      <c r="H3" s="42">
        <v>6</v>
      </c>
      <c r="I3" s="41">
        <v>6</v>
      </c>
      <c r="J3" s="41">
        <v>6</v>
      </c>
      <c r="K3" s="41">
        <v>6</v>
      </c>
      <c r="L3" s="41">
        <v>6</v>
      </c>
      <c r="M3" s="99">
        <v>4</v>
      </c>
      <c r="N3" s="53" t="s">
        <v>51</v>
      </c>
      <c r="O3" s="102">
        <v>6</v>
      </c>
      <c r="P3" s="41">
        <v>8</v>
      </c>
      <c r="Q3" s="41">
        <v>6</v>
      </c>
      <c r="R3" s="41">
        <v>8</v>
      </c>
      <c r="S3" s="41">
        <v>6</v>
      </c>
      <c r="T3" s="99" t="s">
        <v>60</v>
      </c>
      <c r="U3" s="53" t="s">
        <v>51</v>
      </c>
      <c r="V3" s="86" t="s">
        <v>60</v>
      </c>
      <c r="W3" s="85" t="s">
        <v>60</v>
      </c>
      <c r="X3" s="85" t="s">
        <v>60</v>
      </c>
      <c r="Y3" s="85" t="s">
        <v>60</v>
      </c>
      <c r="Z3" s="85" t="s">
        <v>60</v>
      </c>
      <c r="AA3" s="99" t="s">
        <v>60</v>
      </c>
      <c r="AB3" s="53" t="s">
        <v>51</v>
      </c>
      <c r="AC3" s="42">
        <v>6</v>
      </c>
      <c r="AD3" s="41">
        <v>8</v>
      </c>
      <c r="AE3" s="41">
        <v>6</v>
      </c>
    </row>
    <row r="4" spans="1:32" ht="15.75" thickBot="1">
      <c r="A4" s="30" t="s">
        <v>22</v>
      </c>
      <c r="B4" s="102">
        <v>8</v>
      </c>
      <c r="C4" s="84" t="s">
        <v>59</v>
      </c>
      <c r="D4" s="96">
        <v>8</v>
      </c>
      <c r="E4" s="41">
        <v>8</v>
      </c>
      <c r="F4" s="98" t="s">
        <v>52</v>
      </c>
      <c r="G4" s="53" t="s">
        <v>51</v>
      </c>
      <c r="H4" s="41">
        <v>8</v>
      </c>
      <c r="I4" s="41">
        <v>8</v>
      </c>
      <c r="J4" s="41">
        <v>8</v>
      </c>
      <c r="K4" s="41">
        <v>8</v>
      </c>
      <c r="L4" s="41">
        <v>8</v>
      </c>
      <c r="M4" s="98" t="s">
        <v>52</v>
      </c>
      <c r="N4" s="53" t="s">
        <v>51</v>
      </c>
      <c r="O4" s="96">
        <v>8</v>
      </c>
      <c r="P4" s="41">
        <v>8</v>
      </c>
      <c r="Q4" s="41">
        <v>8</v>
      </c>
      <c r="R4" s="41">
        <v>8</v>
      </c>
      <c r="S4" s="41">
        <v>8</v>
      </c>
      <c r="T4" s="98" t="s">
        <v>52</v>
      </c>
      <c r="U4" s="53" t="s">
        <v>51</v>
      </c>
      <c r="V4" s="41">
        <v>8</v>
      </c>
      <c r="W4" s="43">
        <v>8</v>
      </c>
      <c r="X4" s="41">
        <v>8</v>
      </c>
      <c r="Y4" s="44">
        <v>8</v>
      </c>
      <c r="Z4" s="85" t="s">
        <v>62</v>
      </c>
      <c r="AA4" s="98" t="s">
        <v>52</v>
      </c>
      <c r="AB4" s="53" t="s">
        <v>51</v>
      </c>
      <c r="AC4" s="41">
        <v>8</v>
      </c>
      <c r="AD4" s="43">
        <v>8</v>
      </c>
      <c r="AE4" s="41">
        <v>8</v>
      </c>
    </row>
    <row r="5" spans="1:32" ht="15.75" thickBot="1">
      <c r="A5" s="30" t="s">
        <v>23</v>
      </c>
      <c r="B5" s="102">
        <v>3</v>
      </c>
      <c r="C5" s="84" t="s">
        <v>59</v>
      </c>
      <c r="D5" s="96">
        <v>3</v>
      </c>
      <c r="E5" s="85" t="s">
        <v>60</v>
      </c>
      <c r="F5" s="98" t="s">
        <v>52</v>
      </c>
      <c r="G5" s="53" t="s">
        <v>51</v>
      </c>
      <c r="H5" s="41"/>
      <c r="I5" s="41"/>
      <c r="J5" s="41"/>
      <c r="K5" s="41"/>
      <c r="L5" s="41"/>
      <c r="M5" s="98"/>
      <c r="N5" s="53"/>
      <c r="O5" s="106">
        <v>3</v>
      </c>
      <c r="P5" s="43"/>
      <c r="Q5" s="85"/>
      <c r="R5" s="87"/>
      <c r="S5" s="44"/>
      <c r="T5" s="108"/>
      <c r="U5" s="53"/>
      <c r="V5" s="41"/>
      <c r="W5" s="43"/>
      <c r="X5" s="41"/>
      <c r="Y5" s="44"/>
      <c r="Z5" s="41"/>
      <c r="AA5" s="108"/>
      <c r="AB5" s="53"/>
      <c r="AC5" s="41"/>
      <c r="AD5" s="43"/>
      <c r="AE5" s="41"/>
      <c r="AF5" s="27">
        <f>SUM(B5:AE5)</f>
        <v>9</v>
      </c>
    </row>
    <row r="6" spans="1:32" ht="15.75" thickBot="1">
      <c r="A6" s="30" t="s">
        <v>24</v>
      </c>
      <c r="B6" s="102">
        <v>3</v>
      </c>
      <c r="C6" s="84" t="s">
        <v>59</v>
      </c>
      <c r="D6" s="96">
        <v>3</v>
      </c>
      <c r="E6" s="85" t="s">
        <v>52</v>
      </c>
      <c r="F6" s="98" t="s">
        <v>52</v>
      </c>
      <c r="G6" s="53" t="s">
        <v>51</v>
      </c>
      <c r="H6" s="41"/>
      <c r="I6" s="42"/>
      <c r="J6" s="41"/>
      <c r="K6" s="41"/>
      <c r="L6" s="85"/>
      <c r="M6" s="98"/>
      <c r="N6" s="53"/>
      <c r="O6" s="96">
        <v>3</v>
      </c>
      <c r="P6" s="42"/>
      <c r="Q6" s="41"/>
      <c r="R6" s="41"/>
      <c r="S6" s="85"/>
      <c r="T6" s="98"/>
      <c r="U6" s="53"/>
      <c r="V6" s="41"/>
      <c r="W6" s="43"/>
      <c r="X6" s="41"/>
      <c r="Y6" s="44"/>
      <c r="Z6" s="85"/>
      <c r="AA6" s="98"/>
      <c r="AB6" s="53"/>
      <c r="AC6" s="41"/>
      <c r="AD6" s="43"/>
      <c r="AE6" s="41"/>
      <c r="AF6" s="27">
        <f>SUM(B6:AE6)</f>
        <v>9</v>
      </c>
    </row>
    <row r="7" spans="1:32" ht="15.75" thickBot="1">
      <c r="A7" s="30" t="s">
        <v>25</v>
      </c>
      <c r="B7" s="126">
        <v>5</v>
      </c>
      <c r="C7" s="84" t="s">
        <v>59</v>
      </c>
      <c r="D7" s="96">
        <v>5</v>
      </c>
      <c r="E7" s="41">
        <v>5</v>
      </c>
      <c r="F7" s="99"/>
      <c r="G7" s="53" t="s">
        <v>51</v>
      </c>
      <c r="H7" s="42">
        <v>3</v>
      </c>
      <c r="I7" s="41">
        <v>5</v>
      </c>
      <c r="J7" s="41">
        <v>4</v>
      </c>
      <c r="K7" s="41">
        <v>3</v>
      </c>
      <c r="L7" s="41">
        <v>3</v>
      </c>
      <c r="M7" s="98"/>
      <c r="N7" s="53" t="s">
        <v>51</v>
      </c>
      <c r="O7" s="102">
        <v>3</v>
      </c>
      <c r="P7" s="41">
        <v>3</v>
      </c>
      <c r="Q7" s="41">
        <v>6</v>
      </c>
      <c r="R7" s="41">
        <v>3</v>
      </c>
      <c r="S7" s="41">
        <v>3</v>
      </c>
      <c r="T7" s="98"/>
      <c r="U7" s="53" t="s">
        <v>51</v>
      </c>
      <c r="V7" s="42">
        <v>3</v>
      </c>
      <c r="W7" s="41">
        <v>4</v>
      </c>
      <c r="X7" s="41">
        <v>4</v>
      </c>
      <c r="Y7" s="41">
        <v>4</v>
      </c>
      <c r="Z7" s="41">
        <v>3</v>
      </c>
      <c r="AA7" s="98"/>
      <c r="AB7" s="53" t="s">
        <v>51</v>
      </c>
      <c r="AC7" s="41">
        <v>3</v>
      </c>
      <c r="AD7" s="43">
        <v>5</v>
      </c>
      <c r="AE7" s="41">
        <v>3</v>
      </c>
    </row>
    <row r="8" spans="1:32" ht="15.75" thickBot="1">
      <c r="A8" s="30" t="s">
        <v>26</v>
      </c>
      <c r="B8" s="102">
        <v>4</v>
      </c>
      <c r="C8" s="84" t="s">
        <v>59</v>
      </c>
      <c r="D8" s="96">
        <v>4</v>
      </c>
      <c r="E8" s="41">
        <v>4</v>
      </c>
      <c r="F8" s="99">
        <v>4</v>
      </c>
      <c r="G8" s="53" t="s">
        <v>51</v>
      </c>
      <c r="H8" s="86" t="s">
        <v>60</v>
      </c>
      <c r="I8" s="85" t="s">
        <v>60</v>
      </c>
      <c r="J8" s="85" t="s">
        <v>60</v>
      </c>
      <c r="K8" s="85" t="s">
        <v>60</v>
      </c>
      <c r="L8" s="85" t="s">
        <v>60</v>
      </c>
      <c r="M8" s="98" t="s">
        <v>60</v>
      </c>
      <c r="N8" s="53" t="s">
        <v>51</v>
      </c>
      <c r="O8" s="102">
        <v>4</v>
      </c>
      <c r="P8" s="41">
        <v>4</v>
      </c>
      <c r="Q8" s="41">
        <v>4</v>
      </c>
      <c r="R8" s="41">
        <v>4</v>
      </c>
      <c r="S8" s="41">
        <v>4</v>
      </c>
      <c r="T8" s="98">
        <v>4</v>
      </c>
      <c r="U8" s="53" t="s">
        <v>51</v>
      </c>
      <c r="V8" s="42">
        <v>4</v>
      </c>
      <c r="W8" s="41">
        <v>4</v>
      </c>
      <c r="X8" s="41">
        <v>4</v>
      </c>
      <c r="Y8" s="41">
        <v>4</v>
      </c>
      <c r="Z8" s="41">
        <v>4</v>
      </c>
      <c r="AA8" s="98">
        <v>4</v>
      </c>
      <c r="AB8" s="53" t="s">
        <v>51</v>
      </c>
      <c r="AC8" s="41">
        <v>4</v>
      </c>
      <c r="AD8" s="43">
        <v>4</v>
      </c>
      <c r="AE8" s="41">
        <v>4</v>
      </c>
    </row>
    <row r="9" spans="1:32" ht="15.75" thickBot="1">
      <c r="A9" s="30" t="s">
        <v>27</v>
      </c>
      <c r="B9" s="126">
        <v>5</v>
      </c>
      <c r="C9" s="84" t="s">
        <v>59</v>
      </c>
      <c r="D9" s="96">
        <v>5</v>
      </c>
      <c r="E9" s="41">
        <v>5</v>
      </c>
      <c r="F9" s="99">
        <v>5</v>
      </c>
      <c r="G9" s="53" t="s">
        <v>51</v>
      </c>
      <c r="H9" s="42">
        <v>5</v>
      </c>
      <c r="I9" s="41">
        <v>5</v>
      </c>
      <c r="J9" s="41">
        <v>5</v>
      </c>
      <c r="K9" s="41">
        <v>5</v>
      </c>
      <c r="L9" s="41">
        <v>5</v>
      </c>
      <c r="M9" s="98">
        <v>5</v>
      </c>
      <c r="N9" s="53" t="s">
        <v>51</v>
      </c>
      <c r="O9" s="102">
        <v>5</v>
      </c>
      <c r="P9" s="41">
        <v>5</v>
      </c>
      <c r="Q9" s="41">
        <v>5</v>
      </c>
      <c r="R9" s="41">
        <v>5</v>
      </c>
      <c r="S9" s="41">
        <v>5</v>
      </c>
      <c r="T9" s="98">
        <v>5</v>
      </c>
      <c r="U9" s="53" t="s">
        <v>51</v>
      </c>
      <c r="V9" s="42">
        <v>5</v>
      </c>
      <c r="W9" s="41">
        <v>5</v>
      </c>
      <c r="X9" s="41">
        <v>5</v>
      </c>
      <c r="Y9" s="41">
        <v>5</v>
      </c>
      <c r="Z9" s="41">
        <v>5</v>
      </c>
      <c r="AA9" s="98">
        <v>5</v>
      </c>
      <c r="AB9" s="53" t="s">
        <v>51</v>
      </c>
      <c r="AC9" s="41">
        <v>5</v>
      </c>
      <c r="AD9" s="43">
        <v>5</v>
      </c>
      <c r="AE9" s="41">
        <v>5</v>
      </c>
    </row>
    <row r="10" spans="1:32" ht="15.75" thickBot="1">
      <c r="A10" s="30" t="s">
        <v>28</v>
      </c>
      <c r="B10" s="105">
        <v>5.5</v>
      </c>
      <c r="C10" s="84" t="s">
        <v>59</v>
      </c>
      <c r="D10" s="97">
        <v>5.5</v>
      </c>
      <c r="E10" s="45">
        <v>5.5</v>
      </c>
      <c r="F10" s="100">
        <v>2.5</v>
      </c>
      <c r="G10" s="53" t="s">
        <v>51</v>
      </c>
      <c r="H10" s="45">
        <v>5.5</v>
      </c>
      <c r="I10" s="45">
        <v>5.5</v>
      </c>
      <c r="J10" s="45">
        <v>5.5</v>
      </c>
      <c r="K10" s="45">
        <v>5.5</v>
      </c>
      <c r="L10" s="45">
        <v>5.5</v>
      </c>
      <c r="M10" s="100">
        <v>2.5</v>
      </c>
      <c r="N10" s="53" t="s">
        <v>51</v>
      </c>
      <c r="O10" s="97">
        <v>5.5</v>
      </c>
      <c r="P10" s="45">
        <v>5.5</v>
      </c>
      <c r="Q10" s="45">
        <v>5.5</v>
      </c>
      <c r="R10" s="45">
        <v>5.5</v>
      </c>
      <c r="S10" s="45">
        <v>5.5</v>
      </c>
      <c r="T10" s="100">
        <v>2.5</v>
      </c>
      <c r="U10" s="53" t="s">
        <v>51</v>
      </c>
      <c r="V10" s="45">
        <v>5.5</v>
      </c>
      <c r="W10" s="45">
        <v>5.5</v>
      </c>
      <c r="X10" s="45">
        <v>5.5</v>
      </c>
      <c r="Y10" s="45">
        <v>5.5</v>
      </c>
      <c r="Z10" s="45">
        <v>5.5</v>
      </c>
      <c r="AA10" s="100">
        <v>2.5</v>
      </c>
      <c r="AB10" s="53" t="s">
        <v>51</v>
      </c>
      <c r="AC10" s="45">
        <v>5.5</v>
      </c>
      <c r="AD10" s="45">
        <v>5.5</v>
      </c>
      <c r="AE10" s="45">
        <v>5.5</v>
      </c>
    </row>
    <row r="11" spans="1:32" ht="15.75" thickBot="1">
      <c r="A11" s="30" t="s">
        <v>29</v>
      </c>
      <c r="B11" s="102">
        <v>3</v>
      </c>
      <c r="C11" s="84" t="s">
        <v>59</v>
      </c>
      <c r="D11" s="96">
        <v>3</v>
      </c>
      <c r="E11" s="41">
        <v>3</v>
      </c>
      <c r="F11" s="98" t="s">
        <v>52</v>
      </c>
      <c r="G11" s="53" t="s">
        <v>51</v>
      </c>
      <c r="H11" s="41">
        <v>3</v>
      </c>
      <c r="I11" s="41">
        <v>3</v>
      </c>
      <c r="J11" s="41">
        <v>3</v>
      </c>
      <c r="K11" s="41">
        <v>3</v>
      </c>
      <c r="L11" s="41">
        <v>3</v>
      </c>
      <c r="M11" s="98" t="s">
        <v>52</v>
      </c>
      <c r="N11" s="53" t="s">
        <v>51</v>
      </c>
      <c r="O11" s="96">
        <v>3</v>
      </c>
      <c r="P11" s="41">
        <v>3</v>
      </c>
      <c r="Q11" s="41">
        <v>3</v>
      </c>
      <c r="R11" s="41">
        <v>3</v>
      </c>
      <c r="S11" s="41">
        <v>3</v>
      </c>
      <c r="T11" s="98" t="s">
        <v>52</v>
      </c>
      <c r="U11" s="53" t="s">
        <v>51</v>
      </c>
      <c r="V11" s="41">
        <v>3</v>
      </c>
      <c r="W11" s="41">
        <v>3</v>
      </c>
      <c r="X11" s="41">
        <v>3</v>
      </c>
      <c r="Y11" s="41">
        <v>3</v>
      </c>
      <c r="Z11" s="41">
        <v>3</v>
      </c>
      <c r="AA11" s="98" t="s">
        <v>52</v>
      </c>
      <c r="AB11" s="53" t="s">
        <v>51</v>
      </c>
      <c r="AC11" s="41">
        <v>3</v>
      </c>
      <c r="AD11" s="43">
        <v>3</v>
      </c>
      <c r="AE11" s="41">
        <v>3</v>
      </c>
    </row>
    <row r="12" spans="1:32" ht="15.75" thickBot="1">
      <c r="A12" s="27" t="s">
        <v>30</v>
      </c>
      <c r="B12" s="126">
        <v>8</v>
      </c>
      <c r="C12" s="84" t="s">
        <v>59</v>
      </c>
      <c r="D12" s="96">
        <v>8</v>
      </c>
      <c r="E12" s="45">
        <v>8</v>
      </c>
      <c r="F12" s="98">
        <v>4</v>
      </c>
      <c r="G12" s="53" t="s">
        <v>51</v>
      </c>
      <c r="H12" s="45">
        <v>8</v>
      </c>
      <c r="I12" s="41">
        <v>8</v>
      </c>
      <c r="J12" s="41">
        <v>8</v>
      </c>
      <c r="K12" s="41">
        <v>8</v>
      </c>
      <c r="L12" s="45">
        <v>8</v>
      </c>
      <c r="M12" s="98"/>
      <c r="N12" s="53" t="s">
        <v>51</v>
      </c>
      <c r="O12" s="102">
        <v>8</v>
      </c>
      <c r="P12" s="41">
        <v>8</v>
      </c>
      <c r="Q12" s="41">
        <v>8</v>
      </c>
      <c r="R12" s="85" t="s">
        <v>60</v>
      </c>
      <c r="S12" s="41">
        <v>4</v>
      </c>
      <c r="T12" s="108">
        <v>4</v>
      </c>
      <c r="U12" s="53" t="s">
        <v>51</v>
      </c>
      <c r="V12" s="41">
        <v>8</v>
      </c>
      <c r="W12" s="43">
        <v>8</v>
      </c>
      <c r="X12" s="41">
        <v>8</v>
      </c>
      <c r="Y12" s="44">
        <v>8</v>
      </c>
      <c r="Z12" s="41">
        <v>8</v>
      </c>
      <c r="AA12" s="108"/>
      <c r="AB12" s="53" t="s">
        <v>51</v>
      </c>
      <c r="AC12" s="41">
        <v>8</v>
      </c>
      <c r="AD12" s="43">
        <v>8</v>
      </c>
      <c r="AE12" s="41">
        <v>8</v>
      </c>
    </row>
    <row r="13" spans="1:32" ht="15.75" thickBot="1">
      <c r="A13" s="27" t="s">
        <v>31</v>
      </c>
      <c r="B13" s="126">
        <v>8</v>
      </c>
      <c r="C13" s="84" t="s">
        <v>59</v>
      </c>
      <c r="D13" s="96">
        <v>8</v>
      </c>
      <c r="E13" s="45">
        <v>8</v>
      </c>
      <c r="F13" s="98">
        <v>4</v>
      </c>
      <c r="G13" s="53" t="s">
        <v>51</v>
      </c>
      <c r="H13" s="45">
        <v>8</v>
      </c>
      <c r="I13" s="41">
        <v>8</v>
      </c>
      <c r="J13" s="41">
        <v>8</v>
      </c>
      <c r="K13" s="41">
        <v>8</v>
      </c>
      <c r="L13" s="45">
        <v>4</v>
      </c>
      <c r="M13" s="98">
        <v>4</v>
      </c>
      <c r="N13" s="53" t="s">
        <v>51</v>
      </c>
      <c r="O13" s="102">
        <v>8</v>
      </c>
      <c r="P13" s="41">
        <v>8</v>
      </c>
      <c r="Q13" s="41">
        <v>8</v>
      </c>
      <c r="R13" s="42">
        <v>4</v>
      </c>
      <c r="S13" s="85" t="s">
        <v>60</v>
      </c>
      <c r="T13" s="108">
        <v>4</v>
      </c>
      <c r="U13" s="53" t="s">
        <v>51</v>
      </c>
      <c r="V13" s="41">
        <v>8</v>
      </c>
      <c r="W13" s="43">
        <v>8</v>
      </c>
      <c r="X13" s="41">
        <v>8</v>
      </c>
      <c r="Y13" s="44">
        <v>8</v>
      </c>
      <c r="Z13" s="41">
        <v>4</v>
      </c>
      <c r="AA13" s="108">
        <v>4</v>
      </c>
      <c r="AB13" s="53" t="s">
        <v>51</v>
      </c>
      <c r="AC13" s="41">
        <v>8</v>
      </c>
      <c r="AD13" s="43">
        <v>8</v>
      </c>
      <c r="AE13" s="41">
        <v>8</v>
      </c>
    </row>
    <row r="14" spans="1:32" ht="15.75" thickBot="1">
      <c r="A14" s="27" t="s">
        <v>32</v>
      </c>
      <c r="B14" s="102">
        <v>4</v>
      </c>
      <c r="C14" s="84" t="s">
        <v>59</v>
      </c>
      <c r="D14" s="96">
        <v>4</v>
      </c>
      <c r="E14" s="41">
        <v>4</v>
      </c>
      <c r="F14" s="99">
        <v>4</v>
      </c>
      <c r="G14" s="53" t="s">
        <v>51</v>
      </c>
      <c r="H14" s="46">
        <v>8</v>
      </c>
      <c r="I14" s="47">
        <v>4</v>
      </c>
      <c r="J14" s="41">
        <v>4</v>
      </c>
      <c r="K14" s="41">
        <v>4</v>
      </c>
      <c r="L14" s="41">
        <v>4</v>
      </c>
      <c r="M14" s="99"/>
      <c r="N14" s="53" t="s">
        <v>51</v>
      </c>
      <c r="O14" s="102">
        <v>4</v>
      </c>
      <c r="P14" s="41">
        <v>4</v>
      </c>
      <c r="Q14" s="41">
        <v>4</v>
      </c>
      <c r="R14" s="41">
        <v>4</v>
      </c>
      <c r="S14" s="41">
        <v>4</v>
      </c>
      <c r="T14" s="108">
        <v>4</v>
      </c>
      <c r="U14" s="53" t="s">
        <v>51</v>
      </c>
      <c r="V14" s="42">
        <v>8</v>
      </c>
      <c r="W14" s="41">
        <v>4</v>
      </c>
      <c r="X14" s="41">
        <v>4</v>
      </c>
      <c r="Y14" s="41">
        <v>4</v>
      </c>
      <c r="Z14" s="41">
        <v>4</v>
      </c>
      <c r="AA14" s="108"/>
      <c r="AB14" s="53" t="s">
        <v>51</v>
      </c>
      <c r="AC14" s="41">
        <v>4</v>
      </c>
      <c r="AD14" s="43">
        <v>8</v>
      </c>
      <c r="AE14" s="41">
        <v>4</v>
      </c>
    </row>
    <row r="15" spans="1:32" ht="15.75" thickBot="1">
      <c r="A15" s="27" t="s">
        <v>33</v>
      </c>
      <c r="B15" s="102">
        <v>4</v>
      </c>
      <c r="C15" s="84" t="s">
        <v>59</v>
      </c>
      <c r="D15" s="96">
        <v>4</v>
      </c>
      <c r="E15" s="41">
        <v>4</v>
      </c>
      <c r="F15" s="99">
        <v>4</v>
      </c>
      <c r="G15" s="53" t="s">
        <v>51</v>
      </c>
      <c r="H15" s="42">
        <v>4</v>
      </c>
      <c r="I15" s="41">
        <v>6</v>
      </c>
      <c r="J15" s="41">
        <v>6</v>
      </c>
      <c r="K15" s="41">
        <v>4</v>
      </c>
      <c r="L15" s="41">
        <v>6</v>
      </c>
      <c r="M15" s="98">
        <v>4</v>
      </c>
      <c r="N15" s="53" t="s">
        <v>51</v>
      </c>
      <c r="O15" s="102">
        <v>6</v>
      </c>
      <c r="P15" s="41">
        <v>6</v>
      </c>
      <c r="Q15" s="41">
        <v>6</v>
      </c>
      <c r="R15" s="41">
        <v>6</v>
      </c>
      <c r="S15" s="41">
        <v>6</v>
      </c>
      <c r="T15" s="98"/>
      <c r="U15" s="53" t="s">
        <v>51</v>
      </c>
      <c r="V15" s="42">
        <v>4</v>
      </c>
      <c r="W15" s="41">
        <v>6</v>
      </c>
      <c r="X15" s="41">
        <v>6</v>
      </c>
      <c r="Y15" s="41">
        <v>4</v>
      </c>
      <c r="Z15" s="41">
        <v>6</v>
      </c>
      <c r="AA15" s="98">
        <v>4</v>
      </c>
      <c r="AB15" s="53" t="s">
        <v>51</v>
      </c>
      <c r="AC15" s="41">
        <v>6</v>
      </c>
      <c r="AD15" s="43">
        <v>6</v>
      </c>
      <c r="AE15" s="41">
        <v>6</v>
      </c>
    </row>
    <row r="16" spans="1:32" ht="15.75" thickBot="1">
      <c r="A16" s="27" t="s">
        <v>34</v>
      </c>
      <c r="B16" s="102">
        <v>7</v>
      </c>
      <c r="C16" s="84" t="s">
        <v>59</v>
      </c>
      <c r="D16" s="96">
        <v>7</v>
      </c>
      <c r="E16" s="41">
        <v>7</v>
      </c>
      <c r="F16" s="98">
        <v>5</v>
      </c>
      <c r="G16" s="53" t="s">
        <v>51</v>
      </c>
      <c r="H16" s="41">
        <v>7</v>
      </c>
      <c r="I16" s="41">
        <v>7</v>
      </c>
      <c r="J16" s="41">
        <v>7</v>
      </c>
      <c r="K16" s="41">
        <v>7</v>
      </c>
      <c r="L16" s="41">
        <v>7</v>
      </c>
      <c r="M16" s="98">
        <v>5</v>
      </c>
      <c r="N16" s="53" t="s">
        <v>51</v>
      </c>
      <c r="O16" s="96">
        <v>7</v>
      </c>
      <c r="P16" s="41">
        <v>7</v>
      </c>
      <c r="Q16" s="41">
        <v>7</v>
      </c>
      <c r="R16" s="41">
        <v>7</v>
      </c>
      <c r="S16" s="41">
        <v>7</v>
      </c>
      <c r="T16" s="98">
        <v>5</v>
      </c>
      <c r="U16" s="53" t="s">
        <v>51</v>
      </c>
      <c r="V16" s="41">
        <v>7</v>
      </c>
      <c r="W16" s="41">
        <v>7</v>
      </c>
      <c r="X16" s="41">
        <v>7</v>
      </c>
      <c r="Y16" s="41">
        <v>7</v>
      </c>
      <c r="Z16" s="41">
        <v>7</v>
      </c>
      <c r="AA16" s="108">
        <v>5</v>
      </c>
      <c r="AB16" s="53" t="s">
        <v>51</v>
      </c>
      <c r="AC16" s="41">
        <v>7</v>
      </c>
      <c r="AD16" s="41">
        <v>7</v>
      </c>
      <c r="AE16" s="41">
        <v>7</v>
      </c>
    </row>
    <row r="17" spans="1:32" ht="15.75" thickBot="1">
      <c r="A17" s="27" t="s">
        <v>35</v>
      </c>
      <c r="B17" s="126">
        <v>8</v>
      </c>
      <c r="C17" s="84" t="s">
        <v>59</v>
      </c>
      <c r="D17" s="96">
        <v>8</v>
      </c>
      <c r="E17" s="45">
        <v>8</v>
      </c>
      <c r="F17" s="98">
        <v>4</v>
      </c>
      <c r="G17" s="53" t="s">
        <v>51</v>
      </c>
      <c r="H17" s="45">
        <v>8</v>
      </c>
      <c r="I17" s="41">
        <v>8</v>
      </c>
      <c r="J17" s="41">
        <v>8</v>
      </c>
      <c r="K17" s="41">
        <v>8</v>
      </c>
      <c r="L17" s="45">
        <v>8</v>
      </c>
      <c r="M17" s="98"/>
      <c r="N17" s="53" t="s">
        <v>51</v>
      </c>
      <c r="O17" s="102">
        <v>8</v>
      </c>
      <c r="P17" s="41">
        <v>8</v>
      </c>
      <c r="Q17" s="41">
        <v>8</v>
      </c>
      <c r="R17" s="41">
        <v>8</v>
      </c>
      <c r="S17" s="41">
        <v>8</v>
      </c>
      <c r="T17" s="108"/>
      <c r="U17" s="53" t="s">
        <v>51</v>
      </c>
      <c r="V17" s="41">
        <v>8</v>
      </c>
      <c r="W17" s="43">
        <v>8</v>
      </c>
      <c r="X17" s="41">
        <v>8</v>
      </c>
      <c r="Y17" s="44">
        <v>8</v>
      </c>
      <c r="Z17" s="41">
        <v>4</v>
      </c>
      <c r="AA17" s="108">
        <v>4</v>
      </c>
      <c r="AB17" s="53" t="s">
        <v>51</v>
      </c>
      <c r="AC17" s="41">
        <v>8</v>
      </c>
      <c r="AD17" s="43">
        <v>8</v>
      </c>
      <c r="AE17" s="41">
        <v>8</v>
      </c>
    </row>
    <row r="18" spans="1:32" ht="15.75" thickBot="1">
      <c r="A18" s="27" t="s">
        <v>36</v>
      </c>
      <c r="B18" s="97">
        <v>7.5</v>
      </c>
      <c r="C18" s="84" t="s">
        <v>59</v>
      </c>
      <c r="D18" s="97">
        <v>7.5</v>
      </c>
      <c r="E18" s="41">
        <v>7</v>
      </c>
      <c r="F18" s="119">
        <v>4</v>
      </c>
      <c r="G18" s="53" t="s">
        <v>51</v>
      </c>
      <c r="H18" s="48">
        <v>7</v>
      </c>
      <c r="I18" s="45">
        <v>7.5</v>
      </c>
      <c r="J18" s="41">
        <v>7</v>
      </c>
      <c r="K18" s="45">
        <v>7.5</v>
      </c>
      <c r="L18" s="85" t="s">
        <v>62</v>
      </c>
      <c r="M18" s="119">
        <v>4</v>
      </c>
      <c r="N18" s="53" t="s">
        <v>51</v>
      </c>
      <c r="O18" s="97">
        <v>7.5</v>
      </c>
      <c r="P18" s="85" t="s">
        <v>62</v>
      </c>
      <c r="Q18" s="85" t="s">
        <v>62</v>
      </c>
      <c r="R18" s="45">
        <v>7.5</v>
      </c>
      <c r="S18" s="85" t="s">
        <v>62</v>
      </c>
      <c r="T18" s="108">
        <v>4</v>
      </c>
      <c r="U18" s="53" t="s">
        <v>51</v>
      </c>
      <c r="V18" s="85" t="s">
        <v>62</v>
      </c>
      <c r="W18" s="43">
        <v>7</v>
      </c>
      <c r="X18" s="45">
        <v>7.5</v>
      </c>
      <c r="Y18" s="43">
        <v>7</v>
      </c>
      <c r="Z18" s="45">
        <v>7.5</v>
      </c>
      <c r="AA18" s="108">
        <v>4</v>
      </c>
      <c r="AB18" s="53" t="s">
        <v>51</v>
      </c>
      <c r="AC18" s="43">
        <v>7</v>
      </c>
      <c r="AD18" s="45">
        <v>7.5</v>
      </c>
      <c r="AE18" s="43">
        <v>7</v>
      </c>
    </row>
    <row r="19" spans="1:32" ht="15.75" thickBot="1">
      <c r="A19" s="27" t="s">
        <v>37</v>
      </c>
      <c r="B19" s="97">
        <v>5.5</v>
      </c>
      <c r="C19" s="84" t="s">
        <v>59</v>
      </c>
      <c r="D19" s="97">
        <v>5.5</v>
      </c>
      <c r="E19" s="45">
        <v>5.5</v>
      </c>
      <c r="F19" s="100">
        <v>2.5</v>
      </c>
      <c r="G19" s="53" t="s">
        <v>51</v>
      </c>
      <c r="H19" s="45">
        <v>5.5</v>
      </c>
      <c r="I19" s="45">
        <v>5.5</v>
      </c>
      <c r="J19" s="45">
        <v>5.5</v>
      </c>
      <c r="K19" s="45">
        <v>5.5</v>
      </c>
      <c r="L19" s="45">
        <v>5.5</v>
      </c>
      <c r="M19" s="100">
        <v>2.5</v>
      </c>
      <c r="N19" s="53" t="s">
        <v>51</v>
      </c>
      <c r="O19" s="97">
        <v>5.5</v>
      </c>
      <c r="P19" s="45">
        <v>5.5</v>
      </c>
      <c r="Q19" s="45">
        <v>5.5</v>
      </c>
      <c r="R19" s="45">
        <v>5.5</v>
      </c>
      <c r="S19" s="45">
        <v>5.5</v>
      </c>
      <c r="T19" s="100">
        <v>2.5</v>
      </c>
      <c r="U19" s="53" t="s">
        <v>51</v>
      </c>
      <c r="V19" s="45">
        <v>5.5</v>
      </c>
      <c r="W19" s="45">
        <v>5.5</v>
      </c>
      <c r="X19" s="45">
        <v>5.5</v>
      </c>
      <c r="Y19" s="45">
        <v>5.5</v>
      </c>
      <c r="Z19" s="45">
        <v>5.5</v>
      </c>
      <c r="AA19" s="108" t="s">
        <v>60</v>
      </c>
      <c r="AB19" s="53" t="s">
        <v>51</v>
      </c>
      <c r="AC19" s="45">
        <v>5.5</v>
      </c>
      <c r="AD19" s="45">
        <v>5.5</v>
      </c>
      <c r="AE19" s="45">
        <v>5.5</v>
      </c>
    </row>
    <row r="20" spans="1:32" ht="15.75" thickBot="1">
      <c r="A20" s="27" t="s">
        <v>38</v>
      </c>
      <c r="B20" s="97">
        <v>4.5</v>
      </c>
      <c r="C20" s="84" t="s">
        <v>59</v>
      </c>
      <c r="D20" s="97">
        <v>4.5</v>
      </c>
      <c r="E20" s="45">
        <v>5.5</v>
      </c>
      <c r="F20" s="100">
        <v>3.5</v>
      </c>
      <c r="G20" s="53" t="s">
        <v>51</v>
      </c>
      <c r="H20" s="45">
        <v>5.5</v>
      </c>
      <c r="I20" s="45">
        <v>4.5</v>
      </c>
      <c r="J20" s="45">
        <v>5.5</v>
      </c>
      <c r="K20" s="45">
        <v>4.5</v>
      </c>
      <c r="L20" s="45">
        <v>5.5</v>
      </c>
      <c r="M20" s="100">
        <v>3.5</v>
      </c>
      <c r="N20" s="53" t="s">
        <v>51</v>
      </c>
      <c r="O20" s="97">
        <v>5.5</v>
      </c>
      <c r="P20" s="45">
        <v>4.5</v>
      </c>
      <c r="Q20" s="45">
        <v>5.5</v>
      </c>
      <c r="R20" s="45">
        <v>4.5</v>
      </c>
      <c r="S20" s="45">
        <v>5.5</v>
      </c>
      <c r="T20" s="100">
        <v>3.5</v>
      </c>
      <c r="U20" s="53" t="s">
        <v>51</v>
      </c>
      <c r="V20" s="45">
        <v>5.5</v>
      </c>
      <c r="W20" s="45">
        <v>4.5</v>
      </c>
      <c r="X20" s="45">
        <v>5.5</v>
      </c>
      <c r="Y20" s="45">
        <v>4.5</v>
      </c>
      <c r="Z20" s="45">
        <v>5.5</v>
      </c>
      <c r="AA20" s="100">
        <v>3.5</v>
      </c>
      <c r="AB20" s="53" t="s">
        <v>51</v>
      </c>
      <c r="AC20" s="45">
        <v>5.5</v>
      </c>
      <c r="AD20" s="45">
        <v>4.5</v>
      </c>
      <c r="AE20" s="45">
        <v>5.5</v>
      </c>
    </row>
    <row r="21" spans="1:32" ht="15.75" thickBot="1">
      <c r="A21" s="27" t="s">
        <v>39</v>
      </c>
      <c r="B21" s="102">
        <v>3</v>
      </c>
      <c r="C21" s="84" t="s">
        <v>59</v>
      </c>
      <c r="D21" s="103">
        <v>3</v>
      </c>
      <c r="E21" s="45">
        <v>3.5</v>
      </c>
      <c r="F21" s="100">
        <v>3.5</v>
      </c>
      <c r="G21" s="53" t="s">
        <v>51</v>
      </c>
      <c r="H21" s="45">
        <v>3.5</v>
      </c>
      <c r="I21" s="48">
        <v>3</v>
      </c>
      <c r="J21" s="45">
        <v>3.5</v>
      </c>
      <c r="K21" s="48">
        <v>3</v>
      </c>
      <c r="L21" s="45">
        <v>3.5</v>
      </c>
      <c r="M21" s="100">
        <v>3.5</v>
      </c>
      <c r="N21" s="53" t="s">
        <v>51</v>
      </c>
      <c r="O21" s="97">
        <v>3.5</v>
      </c>
      <c r="P21" s="48">
        <v>3</v>
      </c>
      <c r="Q21" s="45">
        <v>3.5</v>
      </c>
      <c r="R21" s="48">
        <v>3</v>
      </c>
      <c r="S21" s="45">
        <v>3.5</v>
      </c>
      <c r="T21" s="100">
        <v>3.5</v>
      </c>
      <c r="U21" s="53" t="s">
        <v>51</v>
      </c>
      <c r="V21" s="45">
        <v>3.5</v>
      </c>
      <c r="W21" s="48">
        <v>3</v>
      </c>
      <c r="X21" s="45">
        <v>3.5</v>
      </c>
      <c r="Y21" s="48">
        <v>3</v>
      </c>
      <c r="Z21" s="45">
        <v>3.5</v>
      </c>
      <c r="AA21" s="100">
        <v>3.5</v>
      </c>
      <c r="AB21" s="53" t="s">
        <v>51</v>
      </c>
      <c r="AC21" s="45">
        <v>3.5</v>
      </c>
      <c r="AD21" s="48">
        <v>3</v>
      </c>
      <c r="AE21" s="45">
        <v>3.5</v>
      </c>
    </row>
    <row r="22" spans="1:32" ht="15.75" thickBot="1">
      <c r="A22" s="27" t="s">
        <v>40</v>
      </c>
      <c r="B22" s="126">
        <v>3</v>
      </c>
      <c r="C22" s="84" t="s">
        <v>59</v>
      </c>
      <c r="D22" s="96">
        <v>3</v>
      </c>
      <c r="E22" s="41">
        <v>3</v>
      </c>
      <c r="F22" s="98" t="s">
        <v>52</v>
      </c>
      <c r="G22" s="53" t="s">
        <v>51</v>
      </c>
      <c r="H22" s="41">
        <v>3</v>
      </c>
      <c r="I22" s="42">
        <v>3</v>
      </c>
      <c r="J22" s="41">
        <v>3</v>
      </c>
      <c r="K22" s="42">
        <v>3</v>
      </c>
      <c r="L22" s="41">
        <v>3</v>
      </c>
      <c r="M22" s="98"/>
      <c r="N22" s="53" t="s">
        <v>51</v>
      </c>
      <c r="O22" s="102">
        <v>3</v>
      </c>
      <c r="P22" s="41">
        <v>3</v>
      </c>
      <c r="Q22" s="41">
        <v>3</v>
      </c>
      <c r="R22" s="42">
        <v>3</v>
      </c>
      <c r="S22" s="41">
        <v>3</v>
      </c>
      <c r="T22" s="108"/>
      <c r="U22" s="53" t="s">
        <v>51</v>
      </c>
      <c r="V22" s="42">
        <v>3</v>
      </c>
      <c r="W22" s="41">
        <v>3</v>
      </c>
      <c r="X22" s="41">
        <v>3</v>
      </c>
      <c r="Y22" s="42">
        <v>3</v>
      </c>
      <c r="Z22" s="41">
        <v>3</v>
      </c>
      <c r="AA22" s="108"/>
      <c r="AB22" s="53" t="s">
        <v>51</v>
      </c>
      <c r="AC22" s="85" t="s">
        <v>60</v>
      </c>
      <c r="AD22" s="87" t="s">
        <v>60</v>
      </c>
      <c r="AE22" s="85" t="s">
        <v>60</v>
      </c>
    </row>
    <row r="23" spans="1:32">
      <c r="A23" s="27" t="s">
        <v>41</v>
      </c>
      <c r="B23" s="126">
        <v>5</v>
      </c>
      <c r="C23" s="84" t="s">
        <v>59</v>
      </c>
      <c r="D23" s="96">
        <v>5</v>
      </c>
      <c r="E23" s="41">
        <v>5</v>
      </c>
      <c r="F23" s="99">
        <v>5</v>
      </c>
      <c r="G23" s="53" t="s">
        <v>51</v>
      </c>
      <c r="H23" s="42">
        <v>6</v>
      </c>
      <c r="I23" s="41">
        <v>6</v>
      </c>
      <c r="J23" s="41">
        <v>6</v>
      </c>
      <c r="K23" s="41">
        <v>6</v>
      </c>
      <c r="L23" s="41">
        <v>6</v>
      </c>
      <c r="M23" s="98"/>
      <c r="N23" s="53" t="s">
        <v>51</v>
      </c>
      <c r="O23" s="102">
        <v>6</v>
      </c>
      <c r="P23" s="41">
        <v>4</v>
      </c>
      <c r="Q23" s="41">
        <v>6</v>
      </c>
      <c r="R23" s="41">
        <v>4</v>
      </c>
      <c r="S23" s="41">
        <v>6</v>
      </c>
      <c r="T23" s="108">
        <v>4</v>
      </c>
      <c r="U23" s="53" t="s">
        <v>51</v>
      </c>
      <c r="V23" s="42">
        <v>6</v>
      </c>
      <c r="W23" s="41">
        <v>4</v>
      </c>
      <c r="X23" s="41">
        <v>6</v>
      </c>
      <c r="Y23" s="41">
        <v>4</v>
      </c>
      <c r="Z23" s="41">
        <v>6</v>
      </c>
      <c r="AA23" s="108">
        <v>4</v>
      </c>
      <c r="AB23" s="53" t="s">
        <v>51</v>
      </c>
      <c r="AC23" s="42">
        <v>6</v>
      </c>
      <c r="AD23" s="41">
        <v>4</v>
      </c>
      <c r="AE23" s="41">
        <v>6</v>
      </c>
    </row>
    <row r="24" spans="1:32">
      <c r="B24" s="27">
        <v>3</v>
      </c>
      <c r="D24" s="27">
        <v>3</v>
      </c>
      <c r="O24" s="27">
        <v>3</v>
      </c>
      <c r="AF24" s="27">
        <f>SUM(B24:AE24)</f>
        <v>9</v>
      </c>
    </row>
    <row r="26" spans="1:32" ht="15.75" thickBot="1"/>
    <row r="27" spans="1:32" ht="15.75" thickBot="1">
      <c r="A27" s="27" t="s">
        <v>42</v>
      </c>
      <c r="B27" s="179">
        <v>6</v>
      </c>
      <c r="C27" s="84" t="s">
        <v>59</v>
      </c>
      <c r="D27" s="54">
        <v>6</v>
      </c>
      <c r="E27" s="41">
        <v>6</v>
      </c>
      <c r="F27" s="98" t="s">
        <v>52</v>
      </c>
      <c r="G27" s="53" t="s">
        <v>51</v>
      </c>
      <c r="H27" s="42">
        <v>6</v>
      </c>
      <c r="I27" s="41">
        <v>3</v>
      </c>
      <c r="J27" s="41">
        <v>6</v>
      </c>
      <c r="K27" s="41">
        <v>3</v>
      </c>
      <c r="L27" s="41">
        <v>6</v>
      </c>
      <c r="M27" s="98" t="s">
        <v>52</v>
      </c>
      <c r="N27" s="53" t="s">
        <v>51</v>
      </c>
      <c r="O27" s="179">
        <v>6</v>
      </c>
      <c r="P27" s="41">
        <v>3</v>
      </c>
      <c r="Q27" s="41">
        <v>6</v>
      </c>
      <c r="R27" s="41">
        <v>3</v>
      </c>
      <c r="S27" s="96">
        <v>6</v>
      </c>
      <c r="T27" s="98" t="s">
        <v>52</v>
      </c>
      <c r="U27" s="53" t="s">
        <v>51</v>
      </c>
      <c r="V27" s="102">
        <v>6</v>
      </c>
      <c r="W27" s="96">
        <v>3</v>
      </c>
      <c r="X27" s="96">
        <v>6</v>
      </c>
      <c r="Y27" s="96">
        <v>3</v>
      </c>
      <c r="Z27" s="96">
        <v>6</v>
      </c>
      <c r="AA27" s="98" t="s">
        <v>52</v>
      </c>
      <c r="AB27" s="53" t="s">
        <v>51</v>
      </c>
      <c r="AC27" s="41">
        <v>6</v>
      </c>
      <c r="AD27" s="43">
        <v>6</v>
      </c>
      <c r="AE27" s="41">
        <v>6</v>
      </c>
    </row>
    <row r="28" spans="1:32" ht="15.75" thickBot="1">
      <c r="A28" s="27" t="s">
        <v>43</v>
      </c>
      <c r="B28" s="179">
        <v>4</v>
      </c>
      <c r="C28" s="84" t="s">
        <v>59</v>
      </c>
      <c r="D28" s="54">
        <v>4</v>
      </c>
      <c r="E28" s="41">
        <v>4</v>
      </c>
      <c r="F28" s="99">
        <v>4</v>
      </c>
      <c r="G28" s="53" t="s">
        <v>51</v>
      </c>
      <c r="H28" s="42">
        <v>4</v>
      </c>
      <c r="I28" s="41">
        <v>4</v>
      </c>
      <c r="J28" s="41">
        <v>4</v>
      </c>
      <c r="K28" s="41">
        <v>4</v>
      </c>
      <c r="L28" s="41">
        <v>4</v>
      </c>
      <c r="M28" s="99">
        <v>4</v>
      </c>
      <c r="N28" s="53" t="s">
        <v>51</v>
      </c>
      <c r="O28" s="179">
        <v>4</v>
      </c>
      <c r="P28" s="41">
        <v>4</v>
      </c>
      <c r="Q28" s="41">
        <v>4</v>
      </c>
      <c r="R28" s="41">
        <v>4</v>
      </c>
      <c r="S28" s="96">
        <v>4</v>
      </c>
      <c r="T28" s="99">
        <v>4</v>
      </c>
      <c r="U28" s="53" t="s">
        <v>51</v>
      </c>
      <c r="V28" s="102">
        <v>4</v>
      </c>
      <c r="W28" s="96">
        <v>4</v>
      </c>
      <c r="X28" s="96">
        <v>4</v>
      </c>
      <c r="Y28" s="96">
        <v>4</v>
      </c>
      <c r="Z28" s="96">
        <v>4</v>
      </c>
      <c r="AA28" s="99">
        <v>4</v>
      </c>
      <c r="AB28" s="53" t="s">
        <v>51</v>
      </c>
      <c r="AC28" s="41">
        <v>4</v>
      </c>
      <c r="AD28" s="43">
        <v>4</v>
      </c>
      <c r="AE28" s="41">
        <v>4</v>
      </c>
    </row>
    <row r="29" spans="1:32" ht="15.75" thickBot="1">
      <c r="A29" s="27" t="s">
        <v>44</v>
      </c>
      <c r="B29" s="178">
        <v>4.5</v>
      </c>
      <c r="C29" s="84" t="s">
        <v>59</v>
      </c>
      <c r="D29" s="178">
        <v>5</v>
      </c>
      <c r="E29" s="45">
        <v>5</v>
      </c>
      <c r="F29" s="101">
        <v>4.5</v>
      </c>
      <c r="G29" s="53" t="s">
        <v>51</v>
      </c>
      <c r="H29" s="45">
        <v>5</v>
      </c>
      <c r="I29" s="45">
        <v>5</v>
      </c>
      <c r="J29" s="45">
        <v>4.5</v>
      </c>
      <c r="K29" s="45">
        <v>4.5</v>
      </c>
      <c r="L29" s="45">
        <v>4.5</v>
      </c>
      <c r="M29" s="101">
        <v>4.5</v>
      </c>
      <c r="N29" s="53" t="s">
        <v>51</v>
      </c>
      <c r="O29" s="178">
        <v>5</v>
      </c>
      <c r="P29" s="45">
        <v>5</v>
      </c>
      <c r="Q29" s="45">
        <v>4.5</v>
      </c>
      <c r="R29" s="45">
        <v>4.5</v>
      </c>
      <c r="S29" s="97">
        <v>4.5</v>
      </c>
      <c r="T29" s="101">
        <v>4.5</v>
      </c>
      <c r="U29" s="53" t="s">
        <v>51</v>
      </c>
      <c r="V29" s="97">
        <v>5</v>
      </c>
      <c r="W29" s="97">
        <v>5</v>
      </c>
      <c r="X29" s="97">
        <v>4.5</v>
      </c>
      <c r="Y29" s="97">
        <v>4.5</v>
      </c>
      <c r="Z29" s="97">
        <v>4.5</v>
      </c>
      <c r="AA29" s="101">
        <v>4.5</v>
      </c>
      <c r="AB29" s="53" t="s">
        <v>51</v>
      </c>
      <c r="AC29" s="85" t="s">
        <v>60</v>
      </c>
      <c r="AD29" s="88" t="s">
        <v>60</v>
      </c>
      <c r="AE29" s="85" t="s">
        <v>60</v>
      </c>
    </row>
    <row r="30" spans="1:32" ht="15.75" thickBot="1">
      <c r="A30" s="27" t="s">
        <v>45</v>
      </c>
      <c r="B30" s="178">
        <v>3.5</v>
      </c>
      <c r="C30" s="84" t="s">
        <v>59</v>
      </c>
      <c r="D30" s="178">
        <v>3.5</v>
      </c>
      <c r="E30" s="45">
        <v>3.5</v>
      </c>
      <c r="F30" s="100">
        <v>2.5</v>
      </c>
      <c r="G30" s="53" t="s">
        <v>51</v>
      </c>
      <c r="H30" s="45">
        <v>3.5</v>
      </c>
      <c r="I30" s="45">
        <v>3.5</v>
      </c>
      <c r="J30" s="45">
        <v>3.5</v>
      </c>
      <c r="K30" s="45">
        <v>3.5</v>
      </c>
      <c r="L30" s="45">
        <v>3.5</v>
      </c>
      <c r="M30" s="100">
        <v>2.5</v>
      </c>
      <c r="N30" s="53" t="s">
        <v>51</v>
      </c>
      <c r="O30" s="178">
        <v>3.5</v>
      </c>
      <c r="P30" s="45">
        <v>3.5</v>
      </c>
      <c r="Q30" s="45">
        <v>3.5</v>
      </c>
      <c r="R30" s="45">
        <v>3.5</v>
      </c>
      <c r="S30" s="97">
        <v>3.5</v>
      </c>
      <c r="T30" s="100">
        <v>2.5</v>
      </c>
      <c r="U30" s="53" t="s">
        <v>51</v>
      </c>
      <c r="V30" s="97">
        <v>3.5</v>
      </c>
      <c r="W30" s="97">
        <v>3.5</v>
      </c>
      <c r="X30" s="97">
        <v>3.5</v>
      </c>
      <c r="Y30" s="97">
        <v>3.5</v>
      </c>
      <c r="Z30" s="97">
        <v>3.5</v>
      </c>
      <c r="AA30" s="100">
        <v>2.5</v>
      </c>
      <c r="AB30" s="53" t="s">
        <v>51</v>
      </c>
      <c r="AC30" s="45">
        <v>3.5</v>
      </c>
      <c r="AD30" s="45">
        <v>3.5</v>
      </c>
      <c r="AE30" s="45">
        <v>3.5</v>
      </c>
    </row>
    <row r="31" spans="1:32" ht="15.75" thickBot="1">
      <c r="A31" s="27" t="s">
        <v>46</v>
      </c>
      <c r="B31" s="178">
        <v>3.5</v>
      </c>
      <c r="C31" s="84" t="s">
        <v>59</v>
      </c>
      <c r="D31" s="178">
        <v>3.5</v>
      </c>
      <c r="E31" s="45">
        <v>3.5</v>
      </c>
      <c r="F31" s="100">
        <v>2.5</v>
      </c>
      <c r="G31" s="53" t="s">
        <v>51</v>
      </c>
      <c r="H31" s="45">
        <v>3.5</v>
      </c>
      <c r="I31" s="45">
        <v>3.5</v>
      </c>
      <c r="J31" s="45">
        <v>3.5</v>
      </c>
      <c r="K31" s="45">
        <v>3.5</v>
      </c>
      <c r="L31" s="45">
        <v>3.5</v>
      </c>
      <c r="M31" s="100">
        <v>2.5</v>
      </c>
      <c r="N31" s="53" t="s">
        <v>51</v>
      </c>
      <c r="O31" s="178">
        <v>3.5</v>
      </c>
      <c r="P31" s="45">
        <v>3.5</v>
      </c>
      <c r="Q31" s="45">
        <v>3.5</v>
      </c>
      <c r="R31" s="45">
        <v>3.5</v>
      </c>
      <c r="S31" s="97">
        <v>3.5</v>
      </c>
      <c r="T31" s="100">
        <v>2.5</v>
      </c>
      <c r="U31" s="53" t="s">
        <v>51</v>
      </c>
      <c r="V31" s="97">
        <v>3.5</v>
      </c>
      <c r="W31" s="97">
        <v>3.5</v>
      </c>
      <c r="X31" s="97">
        <v>3.5</v>
      </c>
      <c r="Y31" s="97">
        <v>3.5</v>
      </c>
      <c r="Z31" s="97">
        <v>3.5</v>
      </c>
      <c r="AA31" s="100">
        <v>2.5</v>
      </c>
      <c r="AB31" s="53" t="s">
        <v>51</v>
      </c>
      <c r="AC31" s="45">
        <v>3.5</v>
      </c>
      <c r="AD31" s="45">
        <v>3.5</v>
      </c>
      <c r="AE31" s="45">
        <v>3.5</v>
      </c>
    </row>
    <row r="32" spans="1:32">
      <c r="A32" s="112" t="s">
        <v>47</v>
      </c>
      <c r="B32" s="182">
        <v>4.5</v>
      </c>
      <c r="C32" s="121" t="s">
        <v>59</v>
      </c>
      <c r="D32" s="182">
        <v>4.5</v>
      </c>
      <c r="E32" s="120">
        <v>4.5</v>
      </c>
      <c r="F32" s="122"/>
      <c r="G32" s="123" t="s">
        <v>51</v>
      </c>
      <c r="H32" s="120">
        <v>4.5</v>
      </c>
      <c r="I32" s="120">
        <v>4.5</v>
      </c>
      <c r="J32" s="120">
        <v>4.5</v>
      </c>
      <c r="K32" s="120">
        <v>4.5</v>
      </c>
      <c r="L32" s="120">
        <v>4.5</v>
      </c>
      <c r="M32" s="122"/>
      <c r="N32" s="123" t="s">
        <v>51</v>
      </c>
      <c r="O32" s="182">
        <v>4.5</v>
      </c>
      <c r="P32" s="120">
        <v>4.5</v>
      </c>
      <c r="Q32" s="120">
        <v>4.5</v>
      </c>
      <c r="R32" s="120">
        <v>4.5</v>
      </c>
      <c r="S32" s="124">
        <v>4.5</v>
      </c>
      <c r="T32" s="122"/>
      <c r="U32" s="123" t="s">
        <v>51</v>
      </c>
      <c r="V32" s="124">
        <v>4.5</v>
      </c>
      <c r="W32" s="124">
        <v>4.5</v>
      </c>
      <c r="X32" s="124">
        <v>4.5</v>
      </c>
      <c r="Y32" s="124">
        <v>4.5</v>
      </c>
      <c r="Z32" s="124">
        <v>4.5</v>
      </c>
      <c r="AA32" s="122"/>
      <c r="AB32" s="123" t="s">
        <v>51</v>
      </c>
      <c r="AC32" s="120">
        <v>4.5</v>
      </c>
      <c r="AD32" s="120">
        <v>4.5</v>
      </c>
      <c r="AE32" s="120">
        <v>4.5</v>
      </c>
    </row>
    <row r="33" spans="1:32" s="79" customFormat="1">
      <c r="A33" s="125" t="s">
        <v>48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</row>
    <row r="34" spans="1:32" s="79" customFormat="1">
      <c r="A34" s="125" t="s">
        <v>49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</row>
    <row r="35" spans="1:32" s="79" customFormat="1">
      <c r="A35" s="125" t="s">
        <v>50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</row>
    <row r="36" spans="1:32">
      <c r="S36" s="27">
        <v>2</v>
      </c>
      <c r="V36" s="27">
        <v>2</v>
      </c>
      <c r="W36" s="27">
        <v>3</v>
      </c>
      <c r="X36" s="27">
        <v>3</v>
      </c>
      <c r="Y36" s="27">
        <v>3</v>
      </c>
      <c r="Z36" s="27">
        <v>3</v>
      </c>
      <c r="AF36" s="27">
        <f>SUM(B36:AE36)</f>
        <v>16</v>
      </c>
    </row>
  </sheetData>
  <mergeCells count="1">
    <mergeCell ref="B2:A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CDF49-7694-42F1-B8BC-965C9C8D7A1D}">
  <dimension ref="A1:AG37"/>
  <sheetViews>
    <sheetView zoomScale="85" zoomScaleNormal="85" workbookViewId="0">
      <selection activeCell="J36" sqref="J36"/>
    </sheetView>
  </sheetViews>
  <sheetFormatPr defaultRowHeight="15"/>
  <cols>
    <col min="1" max="1" width="30" style="27" customWidth="1"/>
    <col min="2" max="3" width="4.5703125" style="27" customWidth="1"/>
    <col min="4" max="5" width="4.5703125" style="55" customWidth="1"/>
    <col min="6" max="10" width="4.5703125" style="27" customWidth="1"/>
    <col min="11" max="11" width="4.42578125" style="55" customWidth="1"/>
    <col min="12" max="12" width="4.5703125" style="55" customWidth="1"/>
    <col min="13" max="17" width="4.5703125" style="27" customWidth="1"/>
    <col min="18" max="19" width="4.5703125" style="55" customWidth="1"/>
    <col min="20" max="24" width="4.5703125" style="27" customWidth="1"/>
    <col min="25" max="26" width="4.5703125" style="55" customWidth="1"/>
    <col min="27" max="31" width="4.5703125" style="27" customWidth="1"/>
    <col min="32" max="32" width="4.5703125" style="55" customWidth="1"/>
    <col min="33" max="16384" width="9.140625" style="27"/>
  </cols>
  <sheetData>
    <row r="1" spans="1:33" ht="15.75">
      <c r="A1" s="24" t="s">
        <v>18</v>
      </c>
      <c r="B1" s="25">
        <v>1</v>
      </c>
      <c r="C1" s="24">
        <v>2</v>
      </c>
      <c r="D1" s="26">
        <v>3</v>
      </c>
      <c r="E1" s="26">
        <v>4</v>
      </c>
      <c r="F1" s="24">
        <v>5</v>
      </c>
      <c r="G1" s="24">
        <v>6</v>
      </c>
      <c r="H1" s="24">
        <v>7</v>
      </c>
      <c r="I1" s="24">
        <v>8</v>
      </c>
      <c r="J1" s="24">
        <v>9</v>
      </c>
      <c r="K1" s="26">
        <v>10</v>
      </c>
      <c r="L1" s="26">
        <v>11</v>
      </c>
      <c r="M1" s="24">
        <v>12</v>
      </c>
      <c r="N1" s="24">
        <v>13</v>
      </c>
      <c r="O1" s="24">
        <v>14</v>
      </c>
      <c r="P1" s="25">
        <v>15</v>
      </c>
      <c r="Q1" s="24">
        <v>16</v>
      </c>
      <c r="R1" s="26">
        <v>17</v>
      </c>
      <c r="S1" s="26">
        <v>18</v>
      </c>
      <c r="T1" s="24">
        <v>19</v>
      </c>
      <c r="U1" s="24">
        <v>20</v>
      </c>
      <c r="V1" s="24">
        <v>21</v>
      </c>
      <c r="W1" s="24">
        <v>22</v>
      </c>
      <c r="X1" s="24">
        <v>23</v>
      </c>
      <c r="Y1" s="26">
        <v>24</v>
      </c>
      <c r="Z1" s="26">
        <v>25</v>
      </c>
      <c r="AA1" s="24">
        <v>26</v>
      </c>
      <c r="AB1" s="24">
        <v>27</v>
      </c>
      <c r="AC1" s="24">
        <v>28</v>
      </c>
      <c r="AD1" s="24">
        <v>29</v>
      </c>
      <c r="AE1" s="24">
        <v>30</v>
      </c>
      <c r="AF1" s="26">
        <v>31</v>
      </c>
    </row>
    <row r="2" spans="1:33" ht="15.75" thickBot="1">
      <c r="A2" s="28"/>
      <c r="B2" s="216" t="s">
        <v>20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</row>
    <row r="3" spans="1:33" ht="15.75" thickBot="1">
      <c r="A3" s="30" t="s">
        <v>21</v>
      </c>
      <c r="B3" s="96">
        <v>6</v>
      </c>
      <c r="C3" s="96">
        <v>6</v>
      </c>
      <c r="D3" s="99">
        <v>5</v>
      </c>
      <c r="E3" s="53" t="s">
        <v>51</v>
      </c>
      <c r="F3" s="102">
        <v>5</v>
      </c>
      <c r="G3" s="54">
        <v>6</v>
      </c>
      <c r="H3" s="41">
        <v>6</v>
      </c>
      <c r="I3" s="41">
        <v>6</v>
      </c>
      <c r="J3" s="41">
        <v>6</v>
      </c>
      <c r="K3" s="99">
        <v>5</v>
      </c>
      <c r="L3" s="53" t="s">
        <v>51</v>
      </c>
      <c r="M3" s="42">
        <v>5</v>
      </c>
      <c r="N3" s="41">
        <v>6</v>
      </c>
      <c r="O3" s="41">
        <v>6</v>
      </c>
      <c r="P3" s="41">
        <v>6</v>
      </c>
      <c r="Q3" s="41">
        <v>6</v>
      </c>
      <c r="R3" s="99">
        <v>5</v>
      </c>
      <c r="S3" s="53" t="s">
        <v>51</v>
      </c>
      <c r="T3" s="42">
        <v>6</v>
      </c>
      <c r="U3" s="41">
        <v>7</v>
      </c>
      <c r="V3" s="41">
        <v>6</v>
      </c>
      <c r="W3" s="87" t="s">
        <v>62</v>
      </c>
      <c r="X3" s="41">
        <v>6</v>
      </c>
      <c r="Y3" s="99">
        <v>5</v>
      </c>
      <c r="Z3" s="53" t="s">
        <v>51</v>
      </c>
      <c r="AA3" s="42">
        <v>5</v>
      </c>
      <c r="AB3" s="41">
        <v>6</v>
      </c>
      <c r="AC3" s="54">
        <v>6</v>
      </c>
      <c r="AD3" s="41">
        <v>6</v>
      </c>
      <c r="AE3" s="41">
        <v>6</v>
      </c>
      <c r="AF3" s="99">
        <v>5</v>
      </c>
    </row>
    <row r="4" spans="1:33" ht="15.75" thickBot="1">
      <c r="A4" s="30" t="s">
        <v>22</v>
      </c>
      <c r="B4" s="96">
        <v>8</v>
      </c>
      <c r="C4" s="96">
        <v>8</v>
      </c>
      <c r="D4" s="98" t="s">
        <v>52</v>
      </c>
      <c r="E4" s="53" t="s">
        <v>51</v>
      </c>
      <c r="F4" s="96">
        <v>8</v>
      </c>
      <c r="G4" s="54">
        <v>8</v>
      </c>
      <c r="H4" s="41">
        <v>8</v>
      </c>
      <c r="I4" s="41">
        <v>8</v>
      </c>
      <c r="J4" s="41">
        <v>8</v>
      </c>
      <c r="K4" s="98" t="s">
        <v>52</v>
      </c>
      <c r="L4" s="53" t="s">
        <v>51</v>
      </c>
      <c r="M4" s="41">
        <v>8</v>
      </c>
      <c r="N4" s="41">
        <v>8</v>
      </c>
      <c r="O4" s="41">
        <v>8</v>
      </c>
      <c r="P4" s="41">
        <v>8</v>
      </c>
      <c r="Q4" s="41">
        <v>8</v>
      </c>
      <c r="R4" s="98" t="s">
        <v>52</v>
      </c>
      <c r="S4" s="53" t="s">
        <v>51</v>
      </c>
      <c r="T4" s="41">
        <v>8</v>
      </c>
      <c r="U4" s="41">
        <v>8</v>
      </c>
      <c r="V4" s="41">
        <v>8</v>
      </c>
      <c r="W4" s="41">
        <v>8</v>
      </c>
      <c r="X4" s="41">
        <v>8</v>
      </c>
      <c r="Y4" s="98" t="s">
        <v>52</v>
      </c>
      <c r="Z4" s="53" t="s">
        <v>51</v>
      </c>
      <c r="AA4" s="41">
        <v>8</v>
      </c>
      <c r="AB4" s="41">
        <v>8</v>
      </c>
      <c r="AC4" s="54">
        <v>8</v>
      </c>
      <c r="AD4" s="41">
        <v>8</v>
      </c>
      <c r="AE4" s="41">
        <v>8</v>
      </c>
      <c r="AF4" s="98" t="s">
        <v>52</v>
      </c>
    </row>
    <row r="5" spans="1:33" ht="15.75" thickBot="1">
      <c r="A5" s="30" t="s">
        <v>23</v>
      </c>
      <c r="B5" s="96">
        <v>3</v>
      </c>
      <c r="C5" s="96">
        <v>3</v>
      </c>
      <c r="D5" s="98"/>
      <c r="E5" s="53"/>
      <c r="F5" s="96">
        <v>3</v>
      </c>
      <c r="G5" s="54"/>
      <c r="H5" s="41"/>
      <c r="I5" s="41"/>
      <c r="J5" s="41"/>
      <c r="K5" s="98"/>
      <c r="L5" s="53"/>
      <c r="M5" s="41"/>
      <c r="N5" s="41"/>
      <c r="O5" s="41"/>
      <c r="P5" s="41"/>
      <c r="Q5" s="41"/>
      <c r="R5" s="98"/>
      <c r="S5" s="53"/>
      <c r="T5" s="41"/>
      <c r="U5" s="41"/>
      <c r="V5" s="41"/>
      <c r="W5" s="41"/>
      <c r="X5" s="41"/>
      <c r="Y5" s="98"/>
      <c r="Z5" s="53"/>
      <c r="AA5" s="41"/>
      <c r="AB5" s="41"/>
      <c r="AC5" s="54"/>
      <c r="AD5" s="41"/>
      <c r="AE5" s="41"/>
      <c r="AF5" s="98"/>
      <c r="AG5" s="173">
        <f>SUM(B5:AE5)</f>
        <v>9</v>
      </c>
    </row>
    <row r="6" spans="1:33" ht="15.75" thickBot="1">
      <c r="A6" s="30" t="s">
        <v>24</v>
      </c>
      <c r="B6" s="96">
        <v>3</v>
      </c>
      <c r="C6" s="96">
        <v>3</v>
      </c>
      <c r="D6" s="98"/>
      <c r="E6" s="53"/>
      <c r="F6" s="96">
        <v>3</v>
      </c>
      <c r="G6" s="179"/>
      <c r="H6" s="41"/>
      <c r="I6" s="85"/>
      <c r="J6" s="85"/>
      <c r="K6" s="98"/>
      <c r="L6" s="53"/>
      <c r="M6" s="41"/>
      <c r="N6" s="42"/>
      <c r="O6" s="41"/>
      <c r="P6" s="41"/>
      <c r="Q6" s="85"/>
      <c r="R6" s="98"/>
      <c r="S6" s="53"/>
      <c r="T6" s="41"/>
      <c r="U6" s="42"/>
      <c r="V6" s="41"/>
      <c r="W6" s="41"/>
      <c r="X6" s="41"/>
      <c r="Y6" s="98"/>
      <c r="Z6" s="53"/>
      <c r="AA6" s="41"/>
      <c r="AB6" s="42"/>
      <c r="AC6" s="54"/>
      <c r="AD6" s="41"/>
      <c r="AE6" s="85"/>
      <c r="AF6" s="98"/>
      <c r="AG6" s="27">
        <f>SUM(B6:AF6)</f>
        <v>9</v>
      </c>
    </row>
    <row r="7" spans="1:33" ht="15.75" thickBot="1">
      <c r="A7" s="30" t="s">
        <v>25</v>
      </c>
      <c r="B7" s="96">
        <v>3</v>
      </c>
      <c r="C7" s="96">
        <v>3</v>
      </c>
      <c r="D7" s="98">
        <v>3</v>
      </c>
      <c r="E7" s="53" t="s">
        <v>51</v>
      </c>
      <c r="F7" s="102">
        <v>3</v>
      </c>
      <c r="G7" s="54">
        <v>3</v>
      </c>
      <c r="H7" s="41">
        <v>3</v>
      </c>
      <c r="I7" s="41">
        <v>3</v>
      </c>
      <c r="J7" s="41">
        <v>3</v>
      </c>
      <c r="K7" s="98">
        <v>3</v>
      </c>
      <c r="L7" s="53" t="s">
        <v>51</v>
      </c>
      <c r="M7" s="42">
        <v>3</v>
      </c>
      <c r="N7" s="41">
        <v>3</v>
      </c>
      <c r="O7" s="41">
        <v>3</v>
      </c>
      <c r="P7" s="41">
        <v>3</v>
      </c>
      <c r="Q7" s="41">
        <v>3</v>
      </c>
      <c r="R7" s="98">
        <v>3</v>
      </c>
      <c r="S7" s="53" t="s">
        <v>51</v>
      </c>
      <c r="T7" s="42">
        <v>3</v>
      </c>
      <c r="U7" s="41">
        <v>3</v>
      </c>
      <c r="V7" s="41">
        <v>3</v>
      </c>
      <c r="W7" s="41">
        <v>3</v>
      </c>
      <c r="X7" s="41">
        <v>3</v>
      </c>
      <c r="Y7" s="98">
        <v>3</v>
      </c>
      <c r="Z7" s="53" t="s">
        <v>51</v>
      </c>
      <c r="AA7" s="42">
        <v>3</v>
      </c>
      <c r="AB7" s="41">
        <v>3</v>
      </c>
      <c r="AC7" s="54">
        <v>3</v>
      </c>
      <c r="AD7" s="41">
        <v>3</v>
      </c>
      <c r="AE7" s="41">
        <v>3</v>
      </c>
      <c r="AF7" s="98">
        <v>3</v>
      </c>
    </row>
    <row r="8" spans="1:33" ht="15.75" thickBot="1">
      <c r="A8" s="30" t="s">
        <v>26</v>
      </c>
      <c r="B8" s="96">
        <v>4</v>
      </c>
      <c r="C8" s="96">
        <v>4</v>
      </c>
      <c r="D8" s="98">
        <v>4</v>
      </c>
      <c r="E8" s="53" t="s">
        <v>51</v>
      </c>
      <c r="F8" s="96">
        <v>4</v>
      </c>
      <c r="G8" s="179">
        <v>4</v>
      </c>
      <c r="H8" s="41">
        <v>4</v>
      </c>
      <c r="I8" s="41">
        <v>4</v>
      </c>
      <c r="J8" s="41">
        <v>4</v>
      </c>
      <c r="K8" s="98">
        <v>4</v>
      </c>
      <c r="L8" s="53" t="s">
        <v>51</v>
      </c>
      <c r="M8" s="41">
        <v>4</v>
      </c>
      <c r="N8" s="42">
        <v>4</v>
      </c>
      <c r="O8" s="41">
        <v>4</v>
      </c>
      <c r="P8" s="41">
        <v>4</v>
      </c>
      <c r="Q8" s="41">
        <v>4</v>
      </c>
      <c r="R8" s="98">
        <v>4</v>
      </c>
      <c r="S8" s="53" t="s">
        <v>51</v>
      </c>
      <c r="T8" s="41">
        <v>4</v>
      </c>
      <c r="U8" s="42">
        <v>4</v>
      </c>
      <c r="V8" s="41">
        <v>4</v>
      </c>
      <c r="W8" s="41">
        <v>4</v>
      </c>
      <c r="X8" s="41">
        <v>4</v>
      </c>
      <c r="Y8" s="98">
        <v>4</v>
      </c>
      <c r="Z8" s="53" t="s">
        <v>51</v>
      </c>
      <c r="AA8" s="41">
        <v>4</v>
      </c>
      <c r="AB8" s="42">
        <v>4</v>
      </c>
      <c r="AC8" s="54">
        <v>4</v>
      </c>
      <c r="AD8" s="41">
        <v>4</v>
      </c>
      <c r="AE8" s="41">
        <v>4</v>
      </c>
      <c r="AF8" s="98">
        <v>4</v>
      </c>
    </row>
    <row r="9" spans="1:33" ht="15.75" thickBot="1">
      <c r="A9" s="30" t="s">
        <v>27</v>
      </c>
      <c r="B9" s="96">
        <v>5</v>
      </c>
      <c r="C9" s="96">
        <v>5</v>
      </c>
      <c r="D9" s="98">
        <v>5</v>
      </c>
      <c r="E9" s="53" t="s">
        <v>51</v>
      </c>
      <c r="F9" s="96">
        <v>5</v>
      </c>
      <c r="G9" s="54">
        <v>5</v>
      </c>
      <c r="H9" s="41">
        <v>5</v>
      </c>
      <c r="I9" s="41">
        <v>5</v>
      </c>
      <c r="J9" s="41">
        <v>5</v>
      </c>
      <c r="K9" s="98">
        <v>5</v>
      </c>
      <c r="L9" s="53" t="s">
        <v>51</v>
      </c>
      <c r="M9" s="41">
        <v>5</v>
      </c>
      <c r="N9" s="41">
        <v>5</v>
      </c>
      <c r="O9" s="41">
        <v>5</v>
      </c>
      <c r="P9" s="41">
        <v>5</v>
      </c>
      <c r="Q9" s="41">
        <v>5</v>
      </c>
      <c r="R9" s="98">
        <v>5</v>
      </c>
      <c r="S9" s="53" t="s">
        <v>51</v>
      </c>
      <c r="T9" s="41">
        <v>5</v>
      </c>
      <c r="U9" s="41">
        <v>5</v>
      </c>
      <c r="V9" s="41">
        <v>5</v>
      </c>
      <c r="W9" s="41" t="s">
        <v>60</v>
      </c>
      <c r="X9" s="41">
        <v>5</v>
      </c>
      <c r="Y9" s="98">
        <v>5</v>
      </c>
      <c r="Z9" s="53" t="s">
        <v>51</v>
      </c>
      <c r="AA9" s="41">
        <v>5</v>
      </c>
      <c r="AB9" s="41">
        <v>5</v>
      </c>
      <c r="AC9" s="54">
        <v>5</v>
      </c>
      <c r="AD9" s="41">
        <v>5</v>
      </c>
      <c r="AE9" s="41">
        <v>5</v>
      </c>
      <c r="AF9" s="98">
        <v>5</v>
      </c>
    </row>
    <row r="10" spans="1:33" ht="15.75" thickBot="1">
      <c r="A10" s="30" t="s">
        <v>28</v>
      </c>
      <c r="B10" s="97">
        <v>5.5</v>
      </c>
      <c r="C10" s="97">
        <v>5.5</v>
      </c>
      <c r="D10" s="100">
        <v>2.5</v>
      </c>
      <c r="E10" s="53" t="s">
        <v>51</v>
      </c>
      <c r="F10" s="97">
        <v>5.5</v>
      </c>
      <c r="G10" s="178">
        <v>5.5</v>
      </c>
      <c r="H10" s="45">
        <v>5.5</v>
      </c>
      <c r="I10" s="45">
        <v>5.5</v>
      </c>
      <c r="J10" s="45">
        <v>5.5</v>
      </c>
      <c r="K10" s="100">
        <v>2.5</v>
      </c>
      <c r="L10" s="53" t="s">
        <v>51</v>
      </c>
      <c r="M10" s="45">
        <v>5.5</v>
      </c>
      <c r="N10" s="45">
        <v>5.5</v>
      </c>
      <c r="O10" s="45">
        <v>5.5</v>
      </c>
      <c r="P10" s="45">
        <v>5.5</v>
      </c>
      <c r="Q10" s="45">
        <v>5.5</v>
      </c>
      <c r="R10" s="100">
        <v>2.5</v>
      </c>
      <c r="S10" s="53" t="s">
        <v>51</v>
      </c>
      <c r="T10" s="45">
        <v>5.5</v>
      </c>
      <c r="U10" s="45">
        <v>5.5</v>
      </c>
      <c r="V10" s="45">
        <v>5.5</v>
      </c>
      <c r="W10" s="45">
        <v>5.5</v>
      </c>
      <c r="X10" s="45">
        <v>5.5</v>
      </c>
      <c r="Y10" s="100">
        <v>2.5</v>
      </c>
      <c r="Z10" s="53" t="s">
        <v>51</v>
      </c>
      <c r="AA10" s="45">
        <v>5.5</v>
      </c>
      <c r="AB10" s="45">
        <v>5.5</v>
      </c>
      <c r="AC10" s="178">
        <v>5.5</v>
      </c>
      <c r="AD10" s="45">
        <v>5.5</v>
      </c>
      <c r="AE10" s="45">
        <v>5.5</v>
      </c>
      <c r="AF10" s="100">
        <v>2.5</v>
      </c>
    </row>
    <row r="11" spans="1:33" ht="15.75" thickBot="1">
      <c r="A11" s="30" t="s">
        <v>29</v>
      </c>
      <c r="B11" s="96">
        <v>3</v>
      </c>
      <c r="C11" s="96">
        <v>3</v>
      </c>
      <c r="D11" s="98" t="s">
        <v>52</v>
      </c>
      <c r="E11" s="53" t="s">
        <v>51</v>
      </c>
      <c r="F11" s="96">
        <v>3</v>
      </c>
      <c r="G11" s="54">
        <v>3</v>
      </c>
      <c r="H11" s="41">
        <v>3</v>
      </c>
      <c r="I11" s="41">
        <v>3</v>
      </c>
      <c r="J11" s="41">
        <v>3</v>
      </c>
      <c r="K11" s="98" t="s">
        <v>52</v>
      </c>
      <c r="L11" s="53" t="s">
        <v>51</v>
      </c>
      <c r="M11" s="41">
        <v>3</v>
      </c>
      <c r="N11" s="41">
        <v>3</v>
      </c>
      <c r="O11" s="41">
        <v>3</v>
      </c>
      <c r="P11" s="41">
        <v>3</v>
      </c>
      <c r="Q11" s="41">
        <v>3</v>
      </c>
      <c r="R11" s="98" t="s">
        <v>52</v>
      </c>
      <c r="S11" s="53" t="s">
        <v>51</v>
      </c>
      <c r="T11" s="41">
        <v>3</v>
      </c>
      <c r="U11" s="41">
        <v>3</v>
      </c>
      <c r="V11" s="41">
        <v>3</v>
      </c>
      <c r="W11" s="41">
        <v>3</v>
      </c>
      <c r="X11" s="41">
        <v>3</v>
      </c>
      <c r="Y11" s="98" t="s">
        <v>52</v>
      </c>
      <c r="Z11" s="53" t="s">
        <v>51</v>
      </c>
      <c r="AA11" s="41">
        <v>3</v>
      </c>
      <c r="AB11" s="41">
        <v>3</v>
      </c>
      <c r="AC11" s="54">
        <v>3</v>
      </c>
      <c r="AD11" s="41">
        <v>3</v>
      </c>
      <c r="AE11" s="41">
        <v>3</v>
      </c>
      <c r="AF11" s="98" t="s">
        <v>52</v>
      </c>
    </row>
    <row r="12" spans="1:33" ht="15.75" thickBot="1">
      <c r="A12" s="27" t="s">
        <v>30</v>
      </c>
      <c r="B12" s="96">
        <v>8</v>
      </c>
      <c r="C12" s="96">
        <v>4</v>
      </c>
      <c r="D12" s="98">
        <v>4</v>
      </c>
      <c r="E12" s="53" t="s">
        <v>51</v>
      </c>
      <c r="F12" s="96">
        <v>8</v>
      </c>
      <c r="G12" s="54">
        <v>8</v>
      </c>
      <c r="H12" s="85" t="s">
        <v>60</v>
      </c>
      <c r="I12" s="41">
        <v>8</v>
      </c>
      <c r="J12" s="41">
        <v>4</v>
      </c>
      <c r="K12" s="98">
        <v>4</v>
      </c>
      <c r="L12" s="53" t="s">
        <v>51</v>
      </c>
      <c r="M12" s="49">
        <v>8</v>
      </c>
      <c r="N12" s="49">
        <v>8</v>
      </c>
      <c r="O12" s="50">
        <v>8</v>
      </c>
      <c r="P12" s="49">
        <v>8</v>
      </c>
      <c r="Q12" s="49">
        <v>8</v>
      </c>
      <c r="R12" s="98"/>
      <c r="S12" s="53" t="s">
        <v>51</v>
      </c>
      <c r="T12" s="41">
        <v>8</v>
      </c>
      <c r="U12" s="41">
        <v>8</v>
      </c>
      <c r="V12" s="41">
        <v>8</v>
      </c>
      <c r="W12" s="41">
        <v>8</v>
      </c>
      <c r="X12" s="41">
        <v>4</v>
      </c>
      <c r="Y12" s="98">
        <v>4</v>
      </c>
      <c r="Z12" s="53" t="s">
        <v>51</v>
      </c>
      <c r="AA12" s="49">
        <v>8</v>
      </c>
      <c r="AB12" s="49">
        <v>8</v>
      </c>
      <c r="AC12" s="197">
        <v>8</v>
      </c>
      <c r="AD12" s="49">
        <v>8</v>
      </c>
      <c r="AE12" s="49">
        <v>8</v>
      </c>
      <c r="AF12" s="108"/>
    </row>
    <row r="13" spans="1:33" ht="15.75" thickBot="1">
      <c r="A13" s="27" t="s">
        <v>31</v>
      </c>
      <c r="B13" s="96">
        <v>8</v>
      </c>
      <c r="C13" s="96">
        <v>4</v>
      </c>
      <c r="D13" s="98">
        <v>4</v>
      </c>
      <c r="E13" s="53" t="s">
        <v>51</v>
      </c>
      <c r="F13" s="96">
        <v>8</v>
      </c>
      <c r="G13" s="54">
        <v>8</v>
      </c>
      <c r="H13" s="41">
        <v>8</v>
      </c>
      <c r="I13" s="41">
        <v>8</v>
      </c>
      <c r="J13" s="41">
        <v>4</v>
      </c>
      <c r="K13" s="98">
        <v>4</v>
      </c>
      <c r="L13" s="53" t="s">
        <v>51</v>
      </c>
      <c r="M13" s="41">
        <v>8</v>
      </c>
      <c r="N13" s="41">
        <v>8</v>
      </c>
      <c r="O13" s="41">
        <v>8</v>
      </c>
      <c r="P13" s="41">
        <v>8</v>
      </c>
      <c r="Q13" s="85" t="s">
        <v>60</v>
      </c>
      <c r="R13" s="99" t="s">
        <v>60</v>
      </c>
      <c r="S13" s="53" t="s">
        <v>51</v>
      </c>
      <c r="T13" s="95" t="s">
        <v>60</v>
      </c>
      <c r="U13" s="85" t="s">
        <v>60</v>
      </c>
      <c r="V13" s="85" t="s">
        <v>60</v>
      </c>
      <c r="W13" s="87" t="s">
        <v>60</v>
      </c>
      <c r="X13" s="85" t="s">
        <v>60</v>
      </c>
      <c r="Y13" s="108" t="s">
        <v>60</v>
      </c>
      <c r="Z13" s="53" t="s">
        <v>51</v>
      </c>
      <c r="AA13" s="41">
        <v>8</v>
      </c>
      <c r="AB13" s="41">
        <v>8</v>
      </c>
      <c r="AC13" s="54">
        <v>8</v>
      </c>
      <c r="AD13" s="41">
        <v>8</v>
      </c>
      <c r="AE13" s="41">
        <v>4</v>
      </c>
      <c r="AF13" s="98">
        <v>4</v>
      </c>
    </row>
    <row r="14" spans="1:33" ht="15.75" thickBot="1">
      <c r="A14" s="27" t="s">
        <v>32</v>
      </c>
      <c r="B14" s="96">
        <v>7</v>
      </c>
      <c r="C14" s="96">
        <v>4</v>
      </c>
      <c r="D14" s="99">
        <v>4</v>
      </c>
      <c r="E14" s="53" t="s">
        <v>51</v>
      </c>
      <c r="F14" s="102">
        <v>7</v>
      </c>
      <c r="G14" s="54">
        <v>4</v>
      </c>
      <c r="H14" s="41">
        <v>4</v>
      </c>
      <c r="I14" s="41">
        <v>7</v>
      </c>
      <c r="J14" s="41">
        <v>4</v>
      </c>
      <c r="K14" s="99">
        <v>4</v>
      </c>
      <c r="L14" s="53" t="s">
        <v>51</v>
      </c>
      <c r="M14" s="42">
        <v>7</v>
      </c>
      <c r="N14" s="41">
        <v>4</v>
      </c>
      <c r="O14" s="41">
        <v>4</v>
      </c>
      <c r="P14" s="41">
        <v>7</v>
      </c>
      <c r="Q14" s="41">
        <v>4</v>
      </c>
      <c r="R14" s="99">
        <v>4</v>
      </c>
      <c r="S14" s="53" t="s">
        <v>51</v>
      </c>
      <c r="T14" s="42">
        <v>7</v>
      </c>
      <c r="U14" s="41">
        <v>4</v>
      </c>
      <c r="V14" s="41">
        <v>4</v>
      </c>
      <c r="W14" s="41">
        <v>7</v>
      </c>
      <c r="X14" s="41">
        <v>4</v>
      </c>
      <c r="Y14" s="99">
        <v>4</v>
      </c>
      <c r="Z14" s="53" t="s">
        <v>51</v>
      </c>
      <c r="AA14" s="42">
        <v>7</v>
      </c>
      <c r="AB14" s="41">
        <v>4</v>
      </c>
      <c r="AC14" s="54">
        <v>4</v>
      </c>
      <c r="AD14" s="41">
        <v>7</v>
      </c>
      <c r="AE14" s="41">
        <v>4</v>
      </c>
      <c r="AF14" s="99">
        <v>4</v>
      </c>
    </row>
    <row r="15" spans="1:33" ht="15.75" thickBot="1">
      <c r="A15" s="27" t="s">
        <v>33</v>
      </c>
      <c r="B15" s="96">
        <v>8</v>
      </c>
      <c r="C15" s="96">
        <v>4</v>
      </c>
      <c r="D15" s="98">
        <v>4</v>
      </c>
      <c r="E15" s="53" t="s">
        <v>51</v>
      </c>
      <c r="F15" s="96">
        <v>8</v>
      </c>
      <c r="G15" s="54">
        <v>8</v>
      </c>
      <c r="H15" s="41">
        <v>8</v>
      </c>
      <c r="I15" s="41">
        <v>8</v>
      </c>
      <c r="J15" s="41">
        <v>4</v>
      </c>
      <c r="K15" s="98">
        <v>4</v>
      </c>
      <c r="L15" s="53" t="s">
        <v>51</v>
      </c>
      <c r="M15" s="41">
        <v>8</v>
      </c>
      <c r="N15" s="41">
        <v>8</v>
      </c>
      <c r="O15" s="41">
        <v>8</v>
      </c>
      <c r="P15" s="41">
        <v>8</v>
      </c>
      <c r="Q15" s="41">
        <v>4</v>
      </c>
      <c r="R15" s="98">
        <v>4</v>
      </c>
      <c r="S15" s="53" t="s">
        <v>51</v>
      </c>
      <c r="T15" s="41">
        <v>8</v>
      </c>
      <c r="U15" s="41">
        <v>8</v>
      </c>
      <c r="V15" s="41">
        <v>8</v>
      </c>
      <c r="W15" s="41">
        <v>8</v>
      </c>
      <c r="X15" s="41">
        <v>4</v>
      </c>
      <c r="Y15" s="98">
        <v>4</v>
      </c>
      <c r="Z15" s="53" t="s">
        <v>51</v>
      </c>
      <c r="AA15" s="41">
        <v>8</v>
      </c>
      <c r="AB15" s="41">
        <v>8</v>
      </c>
      <c r="AC15" s="54">
        <v>4</v>
      </c>
      <c r="AD15" s="87" t="s">
        <v>60</v>
      </c>
      <c r="AE15" s="41">
        <v>4</v>
      </c>
      <c r="AF15" s="98">
        <v>4</v>
      </c>
    </row>
    <row r="16" spans="1:33" ht="15.75" thickBot="1">
      <c r="A16" s="27" t="s">
        <v>34</v>
      </c>
      <c r="B16" s="96">
        <v>8</v>
      </c>
      <c r="C16" s="96">
        <v>4</v>
      </c>
      <c r="D16" s="98">
        <v>4</v>
      </c>
      <c r="E16" s="53" t="s">
        <v>51</v>
      </c>
      <c r="F16" s="96">
        <v>8</v>
      </c>
      <c r="G16" s="54">
        <v>8</v>
      </c>
      <c r="H16" s="85" t="s">
        <v>60</v>
      </c>
      <c r="I16" s="85" t="s">
        <v>60</v>
      </c>
      <c r="J16" s="85" t="s">
        <v>60</v>
      </c>
      <c r="K16" s="98" t="s">
        <v>60</v>
      </c>
      <c r="L16" s="53" t="s">
        <v>51</v>
      </c>
      <c r="M16" s="85" t="s">
        <v>60</v>
      </c>
      <c r="N16" s="85" t="s">
        <v>60</v>
      </c>
      <c r="O16" s="85" t="s">
        <v>60</v>
      </c>
      <c r="P16" s="49">
        <v>8</v>
      </c>
      <c r="Q16" s="49">
        <v>8</v>
      </c>
      <c r="R16" s="110">
        <v>4</v>
      </c>
      <c r="S16" s="53" t="s">
        <v>51</v>
      </c>
      <c r="T16" s="51">
        <v>8</v>
      </c>
      <c r="U16" s="49">
        <v>8</v>
      </c>
      <c r="V16" s="49">
        <v>8</v>
      </c>
      <c r="W16" s="52">
        <v>8</v>
      </c>
      <c r="X16" s="49">
        <v>8</v>
      </c>
      <c r="Y16" s="109">
        <v>4</v>
      </c>
      <c r="Z16" s="53" t="s">
        <v>51</v>
      </c>
      <c r="AA16" s="51">
        <v>8</v>
      </c>
      <c r="AB16" s="49">
        <v>8</v>
      </c>
      <c r="AC16" s="198">
        <v>8</v>
      </c>
      <c r="AD16" s="52">
        <v>8</v>
      </c>
      <c r="AE16" s="49">
        <v>8</v>
      </c>
      <c r="AF16" s="109">
        <v>4</v>
      </c>
    </row>
    <row r="17" spans="1:33" ht="15.75" thickBot="1">
      <c r="A17" s="27" t="s">
        <v>35</v>
      </c>
      <c r="B17" s="96">
        <v>8</v>
      </c>
      <c r="C17" s="96">
        <v>4</v>
      </c>
      <c r="D17" s="98">
        <v>4</v>
      </c>
      <c r="E17" s="53" t="s">
        <v>51</v>
      </c>
      <c r="F17" s="96">
        <v>8</v>
      </c>
      <c r="G17" s="54">
        <v>8</v>
      </c>
      <c r="H17" s="41">
        <v>8</v>
      </c>
      <c r="I17" s="41">
        <v>8</v>
      </c>
      <c r="J17" s="41">
        <v>8</v>
      </c>
      <c r="K17" s="98"/>
      <c r="L17" s="53" t="s">
        <v>51</v>
      </c>
      <c r="M17" s="41">
        <v>8</v>
      </c>
      <c r="N17" s="41">
        <v>8</v>
      </c>
      <c r="O17" s="41">
        <v>8</v>
      </c>
      <c r="P17" s="41">
        <v>8</v>
      </c>
      <c r="Q17" s="41">
        <v>4</v>
      </c>
      <c r="R17" s="98">
        <v>4</v>
      </c>
      <c r="S17" s="53" t="s">
        <v>51</v>
      </c>
      <c r="T17" s="41">
        <v>8</v>
      </c>
      <c r="U17" s="41">
        <v>8</v>
      </c>
      <c r="V17" s="41">
        <v>8</v>
      </c>
      <c r="W17" s="41">
        <v>8</v>
      </c>
      <c r="X17" s="41">
        <v>8</v>
      </c>
      <c r="Y17" s="98"/>
      <c r="Z17" s="53" t="s">
        <v>51</v>
      </c>
      <c r="AA17" s="85" t="s">
        <v>60</v>
      </c>
      <c r="AB17" s="41">
        <v>8</v>
      </c>
      <c r="AC17" s="54">
        <v>8</v>
      </c>
      <c r="AD17" s="41">
        <v>8</v>
      </c>
      <c r="AE17" s="41">
        <v>4</v>
      </c>
      <c r="AF17" s="98">
        <v>4</v>
      </c>
    </row>
    <row r="18" spans="1:33" ht="15.75" thickBot="1">
      <c r="A18" s="27" t="s">
        <v>36</v>
      </c>
      <c r="B18" s="96">
        <v>8</v>
      </c>
      <c r="C18" s="96">
        <v>4</v>
      </c>
      <c r="D18" s="98">
        <v>4</v>
      </c>
      <c r="E18" s="53" t="s">
        <v>51</v>
      </c>
      <c r="F18" s="96">
        <v>8</v>
      </c>
      <c r="G18" s="54">
        <v>8</v>
      </c>
      <c r="H18" s="41">
        <v>8</v>
      </c>
      <c r="I18" s="41">
        <v>8</v>
      </c>
      <c r="J18" s="41">
        <v>4</v>
      </c>
      <c r="K18" s="98">
        <v>4</v>
      </c>
      <c r="L18" s="53" t="s">
        <v>51</v>
      </c>
      <c r="M18" s="41">
        <v>8</v>
      </c>
      <c r="N18" s="41">
        <v>8</v>
      </c>
      <c r="O18" s="41">
        <v>8</v>
      </c>
      <c r="P18" s="41">
        <v>8</v>
      </c>
      <c r="Q18" s="41">
        <v>4</v>
      </c>
      <c r="R18" s="98">
        <v>4</v>
      </c>
      <c r="S18" s="53" t="s">
        <v>51</v>
      </c>
      <c r="T18" s="41">
        <v>8</v>
      </c>
      <c r="U18" s="41">
        <v>8</v>
      </c>
      <c r="V18" s="41">
        <v>8</v>
      </c>
      <c r="W18" s="41">
        <v>8</v>
      </c>
      <c r="X18" s="41">
        <v>4</v>
      </c>
      <c r="Y18" s="98">
        <v>4</v>
      </c>
      <c r="Z18" s="53" t="s">
        <v>51</v>
      </c>
      <c r="AA18" s="41">
        <v>8</v>
      </c>
      <c r="AB18" s="41">
        <v>8</v>
      </c>
      <c r="AC18" s="54">
        <v>8</v>
      </c>
      <c r="AD18" s="41">
        <v>8</v>
      </c>
      <c r="AE18" s="41">
        <v>4</v>
      </c>
      <c r="AF18" s="98">
        <v>4</v>
      </c>
    </row>
    <row r="19" spans="1:33" ht="15.75" thickBot="1">
      <c r="A19" s="27" t="s">
        <v>37</v>
      </c>
      <c r="B19" s="97">
        <v>5.5</v>
      </c>
      <c r="C19" s="97">
        <v>5.5</v>
      </c>
      <c r="D19" s="100">
        <v>2.5</v>
      </c>
      <c r="E19" s="53" t="s">
        <v>51</v>
      </c>
      <c r="F19" s="97">
        <v>5.5</v>
      </c>
      <c r="G19" s="178">
        <v>5.5</v>
      </c>
      <c r="H19" s="45">
        <v>5.5</v>
      </c>
      <c r="I19" s="45">
        <v>5.5</v>
      </c>
      <c r="J19" s="45">
        <v>5.5</v>
      </c>
      <c r="K19" s="100">
        <v>2.5</v>
      </c>
      <c r="L19" s="53" t="s">
        <v>51</v>
      </c>
      <c r="M19" s="45">
        <v>5.5</v>
      </c>
      <c r="N19" s="45">
        <v>5.5</v>
      </c>
      <c r="O19" s="45">
        <v>5.5</v>
      </c>
      <c r="P19" s="45">
        <v>5.5</v>
      </c>
      <c r="Q19" s="45">
        <v>5.5</v>
      </c>
      <c r="R19" s="100">
        <v>2.5</v>
      </c>
      <c r="S19" s="53" t="s">
        <v>51</v>
      </c>
      <c r="T19" s="45">
        <v>5.5</v>
      </c>
      <c r="U19" s="45">
        <v>5.5</v>
      </c>
      <c r="V19" s="45">
        <v>5.5</v>
      </c>
      <c r="W19" s="45">
        <v>5.5</v>
      </c>
      <c r="X19" s="45">
        <v>5.5</v>
      </c>
      <c r="Y19" s="100">
        <v>2.5</v>
      </c>
      <c r="Z19" s="53" t="s">
        <v>51</v>
      </c>
      <c r="AA19" s="45">
        <v>5.5</v>
      </c>
      <c r="AB19" s="45">
        <v>5.5</v>
      </c>
      <c r="AC19" s="178">
        <v>5.5</v>
      </c>
      <c r="AD19" s="45">
        <v>5.5</v>
      </c>
      <c r="AE19" s="45">
        <v>5.5</v>
      </c>
      <c r="AF19" s="100">
        <v>2.5</v>
      </c>
    </row>
    <row r="20" spans="1:33" ht="15.75" thickBot="1">
      <c r="A20" s="27" t="s">
        <v>38</v>
      </c>
      <c r="B20" s="97">
        <v>4.5</v>
      </c>
      <c r="C20" s="97">
        <v>5.5</v>
      </c>
      <c r="D20" s="100">
        <v>3.5</v>
      </c>
      <c r="E20" s="53" t="s">
        <v>51</v>
      </c>
      <c r="F20" s="97">
        <v>5.5</v>
      </c>
      <c r="G20" s="178">
        <v>4.5</v>
      </c>
      <c r="H20" s="45">
        <v>5.5</v>
      </c>
      <c r="I20" s="45">
        <v>4.5</v>
      </c>
      <c r="J20" s="89" t="s">
        <v>62</v>
      </c>
      <c r="K20" s="100">
        <v>3.5</v>
      </c>
      <c r="L20" s="53" t="s">
        <v>51</v>
      </c>
      <c r="M20" s="92" t="s">
        <v>60</v>
      </c>
      <c r="N20" s="93" t="s">
        <v>60</v>
      </c>
      <c r="O20" s="94" t="s">
        <v>60</v>
      </c>
      <c r="P20" s="94" t="s">
        <v>60</v>
      </c>
      <c r="Q20" s="93" t="s">
        <v>60</v>
      </c>
      <c r="R20" s="111" t="s">
        <v>60</v>
      </c>
      <c r="S20" s="53" t="s">
        <v>51</v>
      </c>
      <c r="T20" s="45">
        <v>5.5</v>
      </c>
      <c r="U20" s="45">
        <v>4.5</v>
      </c>
      <c r="V20" s="45">
        <v>5.5</v>
      </c>
      <c r="W20" s="45">
        <v>4.5</v>
      </c>
      <c r="X20" s="45">
        <v>5.5</v>
      </c>
      <c r="Y20" s="100">
        <v>3.5</v>
      </c>
      <c r="Z20" s="53" t="s">
        <v>51</v>
      </c>
      <c r="AA20" s="45">
        <v>5.5</v>
      </c>
      <c r="AB20" s="45">
        <v>4.5</v>
      </c>
      <c r="AC20" s="178">
        <v>5.5</v>
      </c>
      <c r="AD20" s="45">
        <v>4.5</v>
      </c>
      <c r="AE20" s="45">
        <v>5.5</v>
      </c>
      <c r="AF20" s="100">
        <v>3.5</v>
      </c>
    </row>
    <row r="21" spans="1:33" ht="15.75" thickBot="1">
      <c r="A21" s="27" t="s">
        <v>39</v>
      </c>
      <c r="B21" s="103">
        <v>3</v>
      </c>
      <c r="C21" s="97">
        <v>3.5</v>
      </c>
      <c r="D21" s="100">
        <v>3.5</v>
      </c>
      <c r="E21" s="53" t="s">
        <v>51</v>
      </c>
      <c r="F21" s="97">
        <v>3.5</v>
      </c>
      <c r="G21" s="192">
        <v>3</v>
      </c>
      <c r="H21" s="45">
        <v>3.5</v>
      </c>
      <c r="I21" s="48">
        <v>3</v>
      </c>
      <c r="J21" s="45">
        <v>3.5</v>
      </c>
      <c r="K21" s="100">
        <v>3.5</v>
      </c>
      <c r="L21" s="53" t="s">
        <v>51</v>
      </c>
      <c r="M21" s="45">
        <v>3.5</v>
      </c>
      <c r="N21" s="48">
        <v>3</v>
      </c>
      <c r="O21" s="45">
        <v>3.5</v>
      </c>
      <c r="P21" s="48">
        <v>3</v>
      </c>
      <c r="Q21" s="45">
        <v>3.5</v>
      </c>
      <c r="R21" s="100">
        <v>3.5</v>
      </c>
      <c r="S21" s="53" t="s">
        <v>51</v>
      </c>
      <c r="T21" s="89" t="s">
        <v>60</v>
      </c>
      <c r="U21" s="90" t="s">
        <v>60</v>
      </c>
      <c r="V21" s="89" t="s">
        <v>60</v>
      </c>
      <c r="W21" s="90" t="s">
        <v>60</v>
      </c>
      <c r="X21" s="89" t="s">
        <v>60</v>
      </c>
      <c r="Y21" s="100" t="s">
        <v>60</v>
      </c>
      <c r="Z21" s="53" t="s">
        <v>51</v>
      </c>
      <c r="AA21" s="45">
        <v>3.5</v>
      </c>
      <c r="AB21" s="90" t="s">
        <v>62</v>
      </c>
      <c r="AC21" s="192">
        <v>3</v>
      </c>
      <c r="AD21" s="48">
        <v>3</v>
      </c>
      <c r="AE21" s="45">
        <v>3.5</v>
      </c>
      <c r="AF21" s="100">
        <v>3.5</v>
      </c>
    </row>
    <row r="22" spans="1:33" ht="15.75" thickBot="1">
      <c r="A22" s="27" t="s">
        <v>40</v>
      </c>
      <c r="B22" s="96">
        <v>3</v>
      </c>
      <c r="C22" s="96">
        <v>3</v>
      </c>
      <c r="D22" s="98" t="s">
        <v>52</v>
      </c>
      <c r="E22" s="53" t="s">
        <v>51</v>
      </c>
      <c r="F22" s="96">
        <v>3</v>
      </c>
      <c r="G22" s="54">
        <v>3</v>
      </c>
      <c r="H22" s="41">
        <v>3</v>
      </c>
      <c r="I22" s="41">
        <v>3</v>
      </c>
      <c r="J22" s="41">
        <v>3</v>
      </c>
      <c r="K22" s="98" t="s">
        <v>52</v>
      </c>
      <c r="L22" s="53" t="s">
        <v>51</v>
      </c>
      <c r="M22" s="41">
        <v>3</v>
      </c>
      <c r="N22" s="41">
        <v>3</v>
      </c>
      <c r="O22" s="41">
        <v>3</v>
      </c>
      <c r="P22" s="41">
        <v>3</v>
      </c>
      <c r="Q22" s="41">
        <v>3</v>
      </c>
      <c r="R22" s="98" t="s">
        <v>52</v>
      </c>
      <c r="S22" s="53" t="s">
        <v>51</v>
      </c>
      <c r="T22" s="41">
        <v>3</v>
      </c>
      <c r="U22" s="41">
        <v>3</v>
      </c>
      <c r="V22" s="41">
        <v>3</v>
      </c>
      <c r="W22" s="41">
        <v>3</v>
      </c>
      <c r="X22" s="41">
        <v>3</v>
      </c>
      <c r="Y22" s="98" t="s">
        <v>52</v>
      </c>
      <c r="Z22" s="53" t="s">
        <v>51</v>
      </c>
      <c r="AA22" s="41">
        <v>3</v>
      </c>
      <c r="AB22" s="41">
        <v>3</v>
      </c>
      <c r="AC22" s="54">
        <v>3</v>
      </c>
      <c r="AD22" s="41">
        <v>3</v>
      </c>
      <c r="AE22" s="41">
        <v>3</v>
      </c>
      <c r="AF22" s="98" t="s">
        <v>52</v>
      </c>
    </row>
    <row r="23" spans="1:33">
      <c r="A23" s="27" t="s">
        <v>41</v>
      </c>
      <c r="B23" s="96">
        <v>8</v>
      </c>
      <c r="C23" s="96">
        <v>4</v>
      </c>
      <c r="D23" s="98">
        <v>4</v>
      </c>
      <c r="E23" s="53" t="s">
        <v>51</v>
      </c>
      <c r="F23" s="96">
        <v>8</v>
      </c>
      <c r="G23" s="54">
        <v>8</v>
      </c>
      <c r="H23" s="41">
        <v>8</v>
      </c>
      <c r="I23" s="41">
        <v>8</v>
      </c>
      <c r="J23" s="41">
        <v>4</v>
      </c>
      <c r="K23" s="98">
        <v>4</v>
      </c>
      <c r="L23" s="53" t="s">
        <v>51</v>
      </c>
      <c r="M23" s="41">
        <v>8</v>
      </c>
      <c r="N23" s="41">
        <v>8</v>
      </c>
      <c r="O23" s="41">
        <v>8</v>
      </c>
      <c r="P23" s="41">
        <v>8</v>
      </c>
      <c r="Q23" s="41">
        <v>4</v>
      </c>
      <c r="R23" s="98">
        <v>4</v>
      </c>
      <c r="S23" s="53" t="s">
        <v>51</v>
      </c>
      <c r="T23" s="41">
        <v>8</v>
      </c>
      <c r="U23" s="41">
        <v>8</v>
      </c>
      <c r="V23" s="41">
        <v>8</v>
      </c>
      <c r="W23" s="41">
        <v>8</v>
      </c>
      <c r="X23" s="41">
        <v>4</v>
      </c>
      <c r="Y23" s="98">
        <v>4</v>
      </c>
      <c r="Z23" s="53" t="s">
        <v>51</v>
      </c>
      <c r="AA23" s="41">
        <v>8</v>
      </c>
      <c r="AB23" s="41">
        <v>8</v>
      </c>
      <c r="AC23" s="54">
        <v>8</v>
      </c>
      <c r="AD23" s="41">
        <v>8</v>
      </c>
      <c r="AE23" s="41">
        <v>4</v>
      </c>
      <c r="AF23" s="98">
        <v>4</v>
      </c>
    </row>
    <row r="24" spans="1:33">
      <c r="B24" s="107">
        <v>3</v>
      </c>
      <c r="C24" s="224">
        <v>3</v>
      </c>
      <c r="F24" s="224">
        <v>3</v>
      </c>
      <c r="G24" s="180"/>
      <c r="AC24" s="180"/>
      <c r="AG24" s="27">
        <f>SUM(B24:AF24)</f>
        <v>9</v>
      </c>
    </row>
    <row r="27" spans="1:33" ht="15.75" thickBot="1"/>
    <row r="28" spans="1:33" ht="15.75" thickBot="1">
      <c r="A28" s="27" t="s">
        <v>42</v>
      </c>
      <c r="B28" s="54">
        <v>3</v>
      </c>
      <c r="C28" s="54">
        <v>6</v>
      </c>
      <c r="D28" s="98" t="s">
        <v>52</v>
      </c>
      <c r="E28" s="53" t="s">
        <v>51</v>
      </c>
      <c r="F28" s="179">
        <v>6</v>
      </c>
      <c r="G28" s="85" t="s">
        <v>60</v>
      </c>
      <c r="H28" s="85" t="s">
        <v>60</v>
      </c>
      <c r="I28" s="85" t="s">
        <v>60</v>
      </c>
      <c r="J28" s="85" t="s">
        <v>60</v>
      </c>
      <c r="K28" s="98" t="s">
        <v>52</v>
      </c>
      <c r="L28" s="53" t="s">
        <v>51</v>
      </c>
      <c r="M28" s="85" t="s">
        <v>60</v>
      </c>
      <c r="N28" s="96">
        <v>3</v>
      </c>
      <c r="O28" s="96">
        <v>6</v>
      </c>
      <c r="P28" s="96">
        <v>3</v>
      </c>
      <c r="Q28" s="96">
        <v>6</v>
      </c>
      <c r="R28" s="98" t="s">
        <v>52</v>
      </c>
      <c r="S28" s="53" t="s">
        <v>51</v>
      </c>
      <c r="T28" s="102">
        <v>6</v>
      </c>
      <c r="U28" s="96">
        <v>3</v>
      </c>
      <c r="V28" s="96">
        <v>6</v>
      </c>
      <c r="W28" s="96">
        <v>3</v>
      </c>
      <c r="X28" s="96">
        <v>6</v>
      </c>
      <c r="Y28" s="98" t="s">
        <v>52</v>
      </c>
      <c r="Z28" s="53" t="s">
        <v>51</v>
      </c>
      <c r="AA28" s="102">
        <v>6</v>
      </c>
      <c r="AB28" s="96">
        <v>3</v>
      </c>
      <c r="AC28" s="96">
        <v>6</v>
      </c>
      <c r="AD28" s="96">
        <v>3</v>
      </c>
      <c r="AE28" s="96">
        <v>6</v>
      </c>
      <c r="AF28" s="98" t="s">
        <v>52</v>
      </c>
      <c r="AG28" s="173"/>
    </row>
    <row r="29" spans="1:33" ht="15.75" thickBot="1">
      <c r="A29" s="27" t="s">
        <v>43</v>
      </c>
      <c r="B29" s="54">
        <v>4</v>
      </c>
      <c r="C29" s="54">
        <v>4</v>
      </c>
      <c r="D29" s="98">
        <v>4</v>
      </c>
      <c r="E29" s="53" t="s">
        <v>51</v>
      </c>
      <c r="F29" s="54">
        <v>4</v>
      </c>
      <c r="G29" s="42">
        <v>4</v>
      </c>
      <c r="H29" s="41">
        <v>4</v>
      </c>
      <c r="I29" s="41">
        <v>4</v>
      </c>
      <c r="J29" s="41">
        <v>4</v>
      </c>
      <c r="K29" s="98">
        <v>4</v>
      </c>
      <c r="L29" s="53" t="s">
        <v>51</v>
      </c>
      <c r="M29" s="41">
        <v>4</v>
      </c>
      <c r="N29" s="102">
        <v>4</v>
      </c>
      <c r="O29" s="96">
        <v>4</v>
      </c>
      <c r="P29" s="96">
        <v>4</v>
      </c>
      <c r="Q29" s="96">
        <v>4</v>
      </c>
      <c r="R29" s="98">
        <v>4</v>
      </c>
      <c r="S29" s="53" t="s">
        <v>51</v>
      </c>
      <c r="T29" s="96">
        <v>4</v>
      </c>
      <c r="U29" s="102">
        <v>4</v>
      </c>
      <c r="V29" s="96">
        <v>4</v>
      </c>
      <c r="W29" s="96">
        <v>4</v>
      </c>
      <c r="X29" s="96">
        <v>4</v>
      </c>
      <c r="Y29" s="98">
        <v>4</v>
      </c>
      <c r="Z29" s="53" t="s">
        <v>51</v>
      </c>
      <c r="AA29" s="96">
        <v>4</v>
      </c>
      <c r="AB29" s="102">
        <v>4</v>
      </c>
      <c r="AC29" s="96">
        <v>4</v>
      </c>
      <c r="AD29" s="96">
        <v>4</v>
      </c>
      <c r="AE29" s="96">
        <v>4</v>
      </c>
      <c r="AF29" s="98">
        <v>4</v>
      </c>
      <c r="AG29" s="173"/>
    </row>
    <row r="30" spans="1:33" ht="15.75" thickBot="1">
      <c r="A30" s="27" t="s">
        <v>44</v>
      </c>
      <c r="B30" s="178">
        <v>5</v>
      </c>
      <c r="C30" s="178">
        <v>5</v>
      </c>
      <c r="D30" s="101">
        <v>4.5</v>
      </c>
      <c r="E30" s="53" t="s">
        <v>51</v>
      </c>
      <c r="F30" s="178">
        <v>5</v>
      </c>
      <c r="G30" s="45">
        <v>5</v>
      </c>
      <c r="H30" s="45">
        <v>4.5</v>
      </c>
      <c r="I30" s="45">
        <v>4.5</v>
      </c>
      <c r="J30" s="45">
        <v>4.5</v>
      </c>
      <c r="K30" s="101">
        <v>4.5</v>
      </c>
      <c r="L30" s="53" t="s">
        <v>51</v>
      </c>
      <c r="M30" s="45">
        <v>5</v>
      </c>
      <c r="N30" s="97">
        <v>5</v>
      </c>
      <c r="O30" s="97">
        <v>4.5</v>
      </c>
      <c r="P30" s="97">
        <v>4.5</v>
      </c>
      <c r="Q30" s="97">
        <v>4.5</v>
      </c>
      <c r="R30" s="101">
        <v>4.5</v>
      </c>
      <c r="S30" s="53" t="s">
        <v>51</v>
      </c>
      <c r="T30" s="97">
        <v>5</v>
      </c>
      <c r="U30" s="97">
        <v>5</v>
      </c>
      <c r="V30" s="97">
        <v>4.5</v>
      </c>
      <c r="W30" s="97">
        <v>4.5</v>
      </c>
      <c r="X30" s="97">
        <v>4.5</v>
      </c>
      <c r="Y30" s="101">
        <v>4.5</v>
      </c>
      <c r="Z30" s="53" t="s">
        <v>51</v>
      </c>
      <c r="AA30" s="97">
        <v>5</v>
      </c>
      <c r="AB30" s="97">
        <v>5</v>
      </c>
      <c r="AC30" s="97">
        <v>4.5</v>
      </c>
      <c r="AD30" s="97">
        <v>4.5</v>
      </c>
      <c r="AE30" s="97">
        <v>4.5</v>
      </c>
      <c r="AF30" s="101">
        <v>4.5</v>
      </c>
      <c r="AG30" s="173"/>
    </row>
    <row r="31" spans="1:33" ht="15.75" thickBot="1">
      <c r="A31" s="27" t="s">
        <v>45</v>
      </c>
      <c r="B31" s="178">
        <v>3.5</v>
      </c>
      <c r="C31" s="178">
        <v>3.5</v>
      </c>
      <c r="D31" s="100">
        <v>2.5</v>
      </c>
      <c r="E31" s="53" t="s">
        <v>51</v>
      </c>
      <c r="F31" s="178">
        <v>3.5</v>
      </c>
      <c r="G31" s="45">
        <v>3.5</v>
      </c>
      <c r="H31" s="45">
        <v>3.5</v>
      </c>
      <c r="I31" s="45">
        <v>3.5</v>
      </c>
      <c r="J31" s="45">
        <v>3.5</v>
      </c>
      <c r="K31" s="100">
        <v>2.5</v>
      </c>
      <c r="L31" s="53" t="s">
        <v>51</v>
      </c>
      <c r="M31" s="45">
        <v>3.5</v>
      </c>
      <c r="N31" s="97">
        <v>3.5</v>
      </c>
      <c r="O31" s="97">
        <v>3.5</v>
      </c>
      <c r="P31" s="97">
        <v>3.5</v>
      </c>
      <c r="Q31" s="97">
        <v>3.5</v>
      </c>
      <c r="R31" s="100">
        <v>2.5</v>
      </c>
      <c r="S31" s="53" t="s">
        <v>51</v>
      </c>
      <c r="T31" s="97">
        <v>3.5</v>
      </c>
      <c r="U31" s="97">
        <v>3.5</v>
      </c>
      <c r="V31" s="97">
        <v>3.5</v>
      </c>
      <c r="W31" s="97">
        <v>3.5</v>
      </c>
      <c r="X31" s="97">
        <v>3.5</v>
      </c>
      <c r="Y31" s="100">
        <v>2.5</v>
      </c>
      <c r="Z31" s="53" t="s">
        <v>51</v>
      </c>
      <c r="AA31" s="97">
        <v>3.5</v>
      </c>
      <c r="AB31" s="97">
        <v>3.5</v>
      </c>
      <c r="AC31" s="97">
        <v>3.5</v>
      </c>
      <c r="AD31" s="97">
        <v>3.5</v>
      </c>
      <c r="AE31" s="97">
        <v>3.5</v>
      </c>
      <c r="AF31" s="100">
        <v>2.5</v>
      </c>
      <c r="AG31" s="173"/>
    </row>
    <row r="32" spans="1:33" ht="15.75" thickBot="1">
      <c r="A32" s="27" t="s">
        <v>46</v>
      </c>
      <c r="B32" s="178">
        <v>3.5</v>
      </c>
      <c r="C32" s="178">
        <v>3.5</v>
      </c>
      <c r="D32" s="100">
        <v>2.5</v>
      </c>
      <c r="E32" s="53" t="s">
        <v>51</v>
      </c>
      <c r="F32" s="178">
        <v>3.5</v>
      </c>
      <c r="G32" s="45">
        <v>3.5</v>
      </c>
      <c r="H32" s="45">
        <v>3.5</v>
      </c>
      <c r="I32" s="45" t="s">
        <v>62</v>
      </c>
      <c r="J32" s="45">
        <v>3.5</v>
      </c>
      <c r="K32" s="100">
        <v>2.5</v>
      </c>
      <c r="L32" s="53" t="s">
        <v>51</v>
      </c>
      <c r="M32" s="45">
        <v>3.5</v>
      </c>
      <c r="N32" s="97">
        <v>3.5</v>
      </c>
      <c r="O32" s="97">
        <v>3.5</v>
      </c>
      <c r="P32" s="97">
        <v>3.5</v>
      </c>
      <c r="Q32" s="97">
        <v>3.5</v>
      </c>
      <c r="R32" s="101">
        <v>3.5</v>
      </c>
      <c r="S32" s="53" t="s">
        <v>51</v>
      </c>
      <c r="T32" s="97">
        <v>3.5</v>
      </c>
      <c r="U32" s="97">
        <v>3.5</v>
      </c>
      <c r="V32" s="97">
        <v>3.5</v>
      </c>
      <c r="W32" s="97">
        <v>3.5</v>
      </c>
      <c r="X32" s="97">
        <v>3.5</v>
      </c>
      <c r="Y32" s="101">
        <v>3.5</v>
      </c>
      <c r="Z32" s="53" t="s">
        <v>51</v>
      </c>
      <c r="AA32" s="97">
        <v>3.5</v>
      </c>
      <c r="AB32" s="97">
        <v>3.5</v>
      </c>
      <c r="AC32" s="97">
        <v>3.5</v>
      </c>
      <c r="AD32" s="97">
        <v>3.5</v>
      </c>
      <c r="AE32" s="97">
        <v>3.5</v>
      </c>
      <c r="AF32" s="101">
        <v>3.5</v>
      </c>
      <c r="AG32" s="173"/>
    </row>
    <row r="33" spans="1:33">
      <c r="A33" s="112" t="s">
        <v>47</v>
      </c>
      <c r="B33" s="199">
        <v>4.5</v>
      </c>
      <c r="C33" s="199">
        <v>4.5</v>
      </c>
      <c r="D33" s="115" t="s">
        <v>52</v>
      </c>
      <c r="E33" s="116" t="s">
        <v>51</v>
      </c>
      <c r="F33" s="199">
        <v>4.5</v>
      </c>
      <c r="G33" s="114">
        <v>4.5</v>
      </c>
      <c r="H33" s="114">
        <v>4.5</v>
      </c>
      <c r="I33" s="114">
        <v>4.5</v>
      </c>
      <c r="J33" s="114">
        <v>4.5</v>
      </c>
      <c r="K33" s="115" t="s">
        <v>52</v>
      </c>
      <c r="L33" s="116" t="s">
        <v>51</v>
      </c>
      <c r="M33" s="114">
        <v>4.5</v>
      </c>
      <c r="N33" s="113">
        <v>4.5</v>
      </c>
      <c r="O33" s="113">
        <v>4.5</v>
      </c>
      <c r="P33" s="113">
        <v>4.5</v>
      </c>
      <c r="Q33" s="113">
        <v>4.5</v>
      </c>
      <c r="R33" s="115" t="s">
        <v>52</v>
      </c>
      <c r="S33" s="116" t="s">
        <v>51</v>
      </c>
      <c r="T33" s="113">
        <v>4.5</v>
      </c>
      <c r="U33" s="113">
        <v>4.5</v>
      </c>
      <c r="V33" s="113">
        <v>4.5</v>
      </c>
      <c r="W33" s="113">
        <v>4.5</v>
      </c>
      <c r="X33" s="113">
        <v>4.5</v>
      </c>
      <c r="Y33" s="115" t="s">
        <v>52</v>
      </c>
      <c r="Z33" s="116" t="s">
        <v>51</v>
      </c>
      <c r="AA33" s="113">
        <v>4.5</v>
      </c>
      <c r="AB33" s="113">
        <v>4.5</v>
      </c>
      <c r="AC33" s="113">
        <v>4.5</v>
      </c>
      <c r="AD33" s="113">
        <v>4.5</v>
      </c>
      <c r="AE33" s="113">
        <v>4.5</v>
      </c>
      <c r="AF33" s="115" t="s">
        <v>52</v>
      </c>
      <c r="AG33" s="173"/>
    </row>
    <row r="34" spans="1:33" s="79" customFormat="1">
      <c r="A34" s="125" t="s">
        <v>48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81"/>
    </row>
    <row r="35" spans="1:33" s="79" customFormat="1">
      <c r="A35" s="125" t="s">
        <v>49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81"/>
    </row>
    <row r="36" spans="1:33" s="79" customFormat="1">
      <c r="A36" s="125" t="s">
        <v>50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81"/>
    </row>
    <row r="37" spans="1:33">
      <c r="N37" s="27">
        <v>3</v>
      </c>
      <c r="O37" s="27">
        <v>3</v>
      </c>
      <c r="P37" s="27">
        <v>3</v>
      </c>
      <c r="Q37" s="27">
        <v>3</v>
      </c>
      <c r="T37" s="27">
        <v>3</v>
      </c>
      <c r="U37" s="27">
        <v>3</v>
      </c>
      <c r="V37" s="27">
        <v>3</v>
      </c>
      <c r="W37" s="27">
        <v>3</v>
      </c>
      <c r="X37" s="27">
        <v>3</v>
      </c>
      <c r="AA37" s="27">
        <v>3</v>
      </c>
      <c r="AB37" s="27">
        <v>3</v>
      </c>
      <c r="AC37" s="27">
        <v>3</v>
      </c>
      <c r="AD37" s="27">
        <v>3</v>
      </c>
      <c r="AE37" s="27">
        <v>3</v>
      </c>
      <c r="AG37" s="27">
        <f>SUM(A37:AF37)</f>
        <v>42</v>
      </c>
    </row>
  </sheetData>
  <mergeCells count="1">
    <mergeCell ref="B2:A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FE602-BE76-49E8-83C7-BA9B27AC6DBF}">
  <dimension ref="A1:AF37"/>
  <sheetViews>
    <sheetView zoomScale="85" zoomScaleNormal="85" workbookViewId="0">
      <selection activeCell="B5" sqref="B5:AE6"/>
    </sheetView>
  </sheetViews>
  <sheetFormatPr defaultRowHeight="15"/>
  <cols>
    <col min="1" max="1" width="28" style="27" customWidth="1"/>
    <col min="2" max="4" width="4.42578125" style="27" customWidth="1"/>
    <col min="5" max="6" width="4.42578125" style="55" customWidth="1"/>
    <col min="7" max="11" width="4.42578125" style="27" customWidth="1"/>
    <col min="12" max="13" width="4.42578125" style="55" customWidth="1"/>
    <col min="14" max="18" width="4.42578125" style="27" customWidth="1"/>
    <col min="19" max="20" width="4.42578125" style="55" customWidth="1"/>
    <col min="21" max="25" width="4.42578125" style="27" customWidth="1"/>
    <col min="26" max="27" width="4.42578125" style="55" customWidth="1"/>
    <col min="28" max="31" width="4.42578125" style="27" customWidth="1"/>
    <col min="32" max="16384" width="9.140625" style="27"/>
  </cols>
  <sheetData>
    <row r="1" spans="1:31" ht="15.75">
      <c r="A1" s="24" t="s">
        <v>18</v>
      </c>
      <c r="B1" s="25">
        <v>1</v>
      </c>
      <c r="C1" s="24">
        <v>2</v>
      </c>
      <c r="D1" s="24">
        <v>3</v>
      </c>
      <c r="E1" s="26">
        <v>4</v>
      </c>
      <c r="F1" s="26">
        <v>5</v>
      </c>
      <c r="G1" s="24">
        <v>6</v>
      </c>
      <c r="H1" s="24">
        <v>7</v>
      </c>
      <c r="I1" s="24">
        <v>8</v>
      </c>
      <c r="J1" s="24">
        <v>9</v>
      </c>
      <c r="K1" s="24">
        <v>10</v>
      </c>
      <c r="L1" s="26">
        <v>11</v>
      </c>
      <c r="M1" s="26">
        <v>12</v>
      </c>
      <c r="N1" s="24">
        <v>13</v>
      </c>
      <c r="O1" s="24">
        <v>14</v>
      </c>
      <c r="P1" s="25">
        <v>15</v>
      </c>
      <c r="Q1" s="24">
        <v>16</v>
      </c>
      <c r="R1" s="24">
        <v>17</v>
      </c>
      <c r="S1" s="26">
        <v>18</v>
      </c>
      <c r="T1" s="26">
        <v>19</v>
      </c>
      <c r="U1" s="24">
        <v>20</v>
      </c>
      <c r="V1" s="24">
        <v>21</v>
      </c>
      <c r="W1" s="24">
        <v>22</v>
      </c>
      <c r="X1" s="24">
        <v>23</v>
      </c>
      <c r="Y1" s="24">
        <v>24</v>
      </c>
      <c r="Z1" s="26">
        <v>25</v>
      </c>
      <c r="AA1" s="26">
        <v>26</v>
      </c>
      <c r="AB1" s="24">
        <v>27</v>
      </c>
      <c r="AC1" s="24">
        <v>28</v>
      </c>
      <c r="AD1" s="24">
        <v>29</v>
      </c>
      <c r="AE1" s="24">
        <v>30</v>
      </c>
    </row>
    <row r="2" spans="1:31" ht="15.75" thickBot="1">
      <c r="A2" s="28"/>
      <c r="B2" s="216" t="s">
        <v>20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</row>
    <row r="3" spans="1:31" ht="15.75" thickBot="1">
      <c r="A3" s="30" t="s">
        <v>21</v>
      </c>
      <c r="B3" s="41">
        <v>6</v>
      </c>
      <c r="C3" s="41">
        <v>6</v>
      </c>
      <c r="D3" s="41">
        <v>6</v>
      </c>
      <c r="E3" s="99">
        <v>5</v>
      </c>
      <c r="F3" s="53" t="s">
        <v>51</v>
      </c>
      <c r="G3" s="41">
        <v>5</v>
      </c>
      <c r="H3" s="41">
        <v>6</v>
      </c>
      <c r="I3" s="41">
        <v>6</v>
      </c>
      <c r="J3" s="41">
        <v>6</v>
      </c>
      <c r="K3" s="42">
        <v>6</v>
      </c>
      <c r="L3" s="98">
        <v>5</v>
      </c>
      <c r="M3" s="53" t="s">
        <v>51</v>
      </c>
      <c r="N3" s="41">
        <v>5</v>
      </c>
      <c r="O3" s="85" t="s">
        <v>62</v>
      </c>
      <c r="P3" s="41">
        <v>6</v>
      </c>
      <c r="Q3" s="41">
        <v>6</v>
      </c>
      <c r="R3" s="42">
        <v>6</v>
      </c>
      <c r="S3" s="98">
        <v>5</v>
      </c>
      <c r="T3" s="53" t="s">
        <v>51</v>
      </c>
      <c r="U3" s="41">
        <v>5</v>
      </c>
      <c r="V3" s="41">
        <v>6</v>
      </c>
      <c r="W3" s="41">
        <v>6</v>
      </c>
      <c r="X3" s="54">
        <v>6</v>
      </c>
      <c r="Y3" s="42">
        <v>6</v>
      </c>
      <c r="Z3" s="98">
        <v>5</v>
      </c>
      <c r="AA3" s="53" t="s">
        <v>51</v>
      </c>
      <c r="AB3" s="41">
        <v>5</v>
      </c>
      <c r="AC3" s="54">
        <v>6</v>
      </c>
      <c r="AD3" s="54">
        <v>6</v>
      </c>
      <c r="AE3" s="54">
        <v>6</v>
      </c>
    </row>
    <row r="4" spans="1:31" ht="15.75" thickBot="1">
      <c r="A4" s="30" t="s">
        <v>22</v>
      </c>
      <c r="B4" s="41">
        <v>8</v>
      </c>
      <c r="C4" s="41">
        <v>8</v>
      </c>
      <c r="D4" s="41">
        <v>8</v>
      </c>
      <c r="E4" s="98" t="s">
        <v>52</v>
      </c>
      <c r="F4" s="53" t="s">
        <v>51</v>
      </c>
      <c r="G4" s="41">
        <v>8</v>
      </c>
      <c r="H4" s="41">
        <v>8</v>
      </c>
      <c r="I4" s="41">
        <v>8</v>
      </c>
      <c r="J4" s="41">
        <v>8</v>
      </c>
      <c r="K4" s="41">
        <v>8</v>
      </c>
      <c r="L4" s="98" t="s">
        <v>52</v>
      </c>
      <c r="M4" s="53" t="s">
        <v>51</v>
      </c>
      <c r="N4" s="41">
        <v>8</v>
      </c>
      <c r="O4" s="41">
        <v>8</v>
      </c>
      <c r="P4" s="41">
        <v>8</v>
      </c>
      <c r="Q4" s="41">
        <v>8</v>
      </c>
      <c r="R4" s="41">
        <v>8</v>
      </c>
      <c r="S4" s="53"/>
      <c r="T4" s="53" t="s">
        <v>51</v>
      </c>
      <c r="U4" s="41">
        <v>8</v>
      </c>
      <c r="V4" s="41">
        <v>8</v>
      </c>
      <c r="W4" s="41">
        <v>8</v>
      </c>
      <c r="X4" s="54">
        <v>8</v>
      </c>
      <c r="Y4" s="41">
        <v>8</v>
      </c>
      <c r="Z4" s="53"/>
      <c r="AA4" s="53" t="s">
        <v>51</v>
      </c>
      <c r="AB4" s="85" t="s">
        <v>60</v>
      </c>
      <c r="AC4" s="54">
        <v>8</v>
      </c>
      <c r="AD4" s="54">
        <v>8</v>
      </c>
      <c r="AE4" s="54">
        <v>8</v>
      </c>
    </row>
    <row r="5" spans="1:31" ht="15.75" thickBot="1">
      <c r="A5" s="30" t="s">
        <v>23</v>
      </c>
      <c r="B5" s="41">
        <v>8</v>
      </c>
      <c r="C5" s="41">
        <v>8</v>
      </c>
      <c r="D5" s="41">
        <v>8</v>
      </c>
      <c r="E5" s="98" t="s">
        <v>52</v>
      </c>
      <c r="F5" s="53" t="s">
        <v>51</v>
      </c>
      <c r="G5" s="41">
        <v>8</v>
      </c>
      <c r="H5" s="41">
        <v>8</v>
      </c>
      <c r="I5" s="85" t="s">
        <v>61</v>
      </c>
      <c r="J5" s="41">
        <v>8</v>
      </c>
      <c r="K5" s="41">
        <v>8</v>
      </c>
      <c r="L5" s="98" t="s">
        <v>52</v>
      </c>
      <c r="M5" s="53" t="s">
        <v>51</v>
      </c>
      <c r="N5" s="41">
        <v>8</v>
      </c>
      <c r="O5" s="95" t="s">
        <v>60</v>
      </c>
      <c r="P5" s="87" t="s">
        <v>62</v>
      </c>
      <c r="Q5" s="40">
        <v>8</v>
      </c>
      <c r="R5" s="43">
        <v>8</v>
      </c>
      <c r="S5" s="98" t="s">
        <v>52</v>
      </c>
      <c r="T5" s="53" t="s">
        <v>51</v>
      </c>
      <c r="U5" s="41">
        <v>8</v>
      </c>
      <c r="V5" s="41">
        <v>8</v>
      </c>
      <c r="W5" s="43">
        <v>8</v>
      </c>
      <c r="X5" s="54">
        <v>8</v>
      </c>
      <c r="Y5" s="44">
        <v>8</v>
      </c>
      <c r="Z5" s="98" t="s">
        <v>52</v>
      </c>
      <c r="AA5" s="53" t="s">
        <v>51</v>
      </c>
      <c r="AB5" s="41">
        <v>8</v>
      </c>
      <c r="AC5" s="54">
        <v>8</v>
      </c>
      <c r="AD5" s="193">
        <v>8</v>
      </c>
      <c r="AE5" s="54">
        <v>8</v>
      </c>
    </row>
    <row r="6" spans="1:31" ht="15.75" thickBot="1">
      <c r="A6" s="30" t="s">
        <v>24</v>
      </c>
      <c r="B6" s="41">
        <v>4</v>
      </c>
      <c r="C6" s="41">
        <v>4</v>
      </c>
      <c r="D6" s="85" t="s">
        <v>52</v>
      </c>
      <c r="E6" s="98" t="s">
        <v>52</v>
      </c>
      <c r="F6" s="53" t="s">
        <v>51</v>
      </c>
      <c r="G6" s="42">
        <v>4</v>
      </c>
      <c r="H6" s="41">
        <v>4</v>
      </c>
      <c r="I6" s="41">
        <v>4</v>
      </c>
      <c r="J6" s="41">
        <v>4</v>
      </c>
      <c r="K6" s="85" t="s">
        <v>52</v>
      </c>
      <c r="L6" s="98" t="s">
        <v>52</v>
      </c>
      <c r="M6" s="53" t="s">
        <v>51</v>
      </c>
      <c r="N6" s="42">
        <v>4</v>
      </c>
      <c r="O6" s="41">
        <v>4</v>
      </c>
      <c r="P6" s="41">
        <v>4</v>
      </c>
      <c r="Q6" s="41">
        <v>4</v>
      </c>
      <c r="R6" s="85" t="s">
        <v>52</v>
      </c>
      <c r="S6" s="98" t="s">
        <v>52</v>
      </c>
      <c r="T6" s="53" t="s">
        <v>51</v>
      </c>
      <c r="U6" s="42">
        <v>4</v>
      </c>
      <c r="V6" s="41">
        <v>4</v>
      </c>
      <c r="W6" s="41">
        <v>4</v>
      </c>
      <c r="X6" s="54">
        <v>4</v>
      </c>
      <c r="Y6" s="85" t="s">
        <v>52</v>
      </c>
      <c r="Z6" s="98" t="s">
        <v>52</v>
      </c>
      <c r="AA6" s="53" t="s">
        <v>51</v>
      </c>
      <c r="AB6" s="42">
        <v>4</v>
      </c>
      <c r="AC6" s="54">
        <v>4</v>
      </c>
      <c r="AD6" s="54">
        <v>4</v>
      </c>
      <c r="AE6" s="54">
        <v>4</v>
      </c>
    </row>
    <row r="7" spans="1:31" ht="15.75" thickBot="1">
      <c r="A7" s="30" t="s">
        <v>25</v>
      </c>
      <c r="B7" s="41">
        <v>3</v>
      </c>
      <c r="C7" s="41">
        <v>3</v>
      </c>
      <c r="D7" s="41">
        <v>3</v>
      </c>
      <c r="E7" s="99">
        <v>3</v>
      </c>
      <c r="F7" s="53" t="s">
        <v>51</v>
      </c>
      <c r="G7" s="41">
        <v>3</v>
      </c>
      <c r="H7" s="41">
        <v>3</v>
      </c>
      <c r="I7" s="41">
        <v>3</v>
      </c>
      <c r="J7" s="41">
        <v>3</v>
      </c>
      <c r="K7" s="42">
        <v>3</v>
      </c>
      <c r="L7" s="98">
        <v>3</v>
      </c>
      <c r="M7" s="53" t="s">
        <v>51</v>
      </c>
      <c r="N7" s="41">
        <v>3</v>
      </c>
      <c r="O7" s="41">
        <v>3</v>
      </c>
      <c r="P7" s="41">
        <v>3</v>
      </c>
      <c r="Q7" s="41">
        <v>3</v>
      </c>
      <c r="R7" s="42">
        <v>3</v>
      </c>
      <c r="S7" s="98">
        <v>3</v>
      </c>
      <c r="T7" s="53" t="s">
        <v>51</v>
      </c>
      <c r="U7" s="41">
        <v>3</v>
      </c>
      <c r="V7" s="41">
        <v>3</v>
      </c>
      <c r="W7" s="41">
        <v>3</v>
      </c>
      <c r="X7" s="54">
        <v>3</v>
      </c>
      <c r="Y7" s="42">
        <v>3</v>
      </c>
      <c r="Z7" s="98">
        <v>3</v>
      </c>
      <c r="AA7" s="53" t="s">
        <v>51</v>
      </c>
      <c r="AB7" s="41">
        <v>3</v>
      </c>
      <c r="AC7" s="54">
        <v>3</v>
      </c>
      <c r="AD7" s="54">
        <v>3</v>
      </c>
      <c r="AE7" s="54">
        <v>3</v>
      </c>
    </row>
    <row r="8" spans="1:31" ht="15.75" thickBot="1">
      <c r="A8" s="30" t="s">
        <v>26</v>
      </c>
      <c r="B8" s="41">
        <v>4</v>
      </c>
      <c r="C8" s="41">
        <v>4</v>
      </c>
      <c r="D8" s="41">
        <v>4</v>
      </c>
      <c r="E8" s="98">
        <v>4</v>
      </c>
      <c r="F8" s="53" t="s">
        <v>51</v>
      </c>
      <c r="G8" s="42">
        <v>4</v>
      </c>
      <c r="H8" s="41">
        <v>4</v>
      </c>
      <c r="I8" s="41">
        <v>4</v>
      </c>
      <c r="J8" s="41">
        <v>4</v>
      </c>
      <c r="K8" s="41">
        <v>4</v>
      </c>
      <c r="L8" s="98">
        <v>4</v>
      </c>
      <c r="M8" s="53" t="s">
        <v>51</v>
      </c>
      <c r="N8" s="42">
        <v>4</v>
      </c>
      <c r="O8" s="41">
        <v>4</v>
      </c>
      <c r="P8" s="41">
        <v>4</v>
      </c>
      <c r="Q8" s="41">
        <v>4</v>
      </c>
      <c r="R8" s="41">
        <v>4</v>
      </c>
      <c r="S8" s="98">
        <v>4</v>
      </c>
      <c r="T8" s="53" t="s">
        <v>51</v>
      </c>
      <c r="U8" s="42">
        <v>4</v>
      </c>
      <c r="V8" s="41">
        <v>4</v>
      </c>
      <c r="W8" s="41">
        <v>4</v>
      </c>
      <c r="X8" s="54">
        <v>4</v>
      </c>
      <c r="Y8" s="41">
        <v>4</v>
      </c>
      <c r="Z8" s="98">
        <v>4</v>
      </c>
      <c r="AA8" s="53" t="s">
        <v>51</v>
      </c>
      <c r="AB8" s="42">
        <v>4</v>
      </c>
      <c r="AC8" s="54">
        <v>4</v>
      </c>
      <c r="AD8" s="54">
        <v>4</v>
      </c>
      <c r="AE8" s="54">
        <v>4</v>
      </c>
    </row>
    <row r="9" spans="1:31" ht="15.75" thickBot="1">
      <c r="A9" s="30" t="s">
        <v>27</v>
      </c>
      <c r="B9" s="41">
        <v>5</v>
      </c>
      <c r="C9" s="41">
        <v>5</v>
      </c>
      <c r="D9" s="41">
        <v>5</v>
      </c>
      <c r="E9" s="98">
        <v>5</v>
      </c>
      <c r="F9" s="53" t="s">
        <v>51</v>
      </c>
      <c r="G9" s="41">
        <v>5</v>
      </c>
      <c r="H9" s="41">
        <v>5</v>
      </c>
      <c r="I9" s="41">
        <v>5</v>
      </c>
      <c r="J9" s="41">
        <v>5</v>
      </c>
      <c r="K9" s="41">
        <v>5</v>
      </c>
      <c r="L9" s="98">
        <v>5</v>
      </c>
      <c r="M9" s="53" t="s">
        <v>51</v>
      </c>
      <c r="N9" s="41">
        <v>5</v>
      </c>
      <c r="O9" s="41">
        <v>5</v>
      </c>
      <c r="P9" s="41">
        <v>5</v>
      </c>
      <c r="Q9" s="41">
        <v>5</v>
      </c>
      <c r="R9" s="41">
        <v>5</v>
      </c>
      <c r="S9" s="98">
        <v>5</v>
      </c>
      <c r="T9" s="53" t="s">
        <v>51</v>
      </c>
      <c r="U9" s="41">
        <v>5</v>
      </c>
      <c r="V9" s="41">
        <v>5</v>
      </c>
      <c r="W9" s="41">
        <v>5</v>
      </c>
      <c r="X9" s="54">
        <v>5</v>
      </c>
      <c r="Y9" s="41">
        <v>5</v>
      </c>
      <c r="Z9" s="98">
        <v>5</v>
      </c>
      <c r="AA9" s="53" t="s">
        <v>51</v>
      </c>
      <c r="AB9" s="41">
        <v>5</v>
      </c>
      <c r="AC9" s="54">
        <v>5</v>
      </c>
      <c r="AD9" s="54">
        <v>5</v>
      </c>
      <c r="AE9" s="54">
        <v>5</v>
      </c>
    </row>
    <row r="10" spans="1:31" ht="15.75" thickBot="1">
      <c r="A10" s="30" t="s">
        <v>28</v>
      </c>
      <c r="B10" s="89" t="s">
        <v>60</v>
      </c>
      <c r="C10" s="89" t="s">
        <v>60</v>
      </c>
      <c r="D10" s="89" t="s">
        <v>60</v>
      </c>
      <c r="E10" s="100" t="s">
        <v>60</v>
      </c>
      <c r="F10" s="53" t="s">
        <v>51</v>
      </c>
      <c r="G10" s="89" t="s">
        <v>60</v>
      </c>
      <c r="H10" s="89" t="s">
        <v>60</v>
      </c>
      <c r="I10" s="89" t="s">
        <v>60</v>
      </c>
      <c r="J10" s="89" t="s">
        <v>60</v>
      </c>
      <c r="K10" s="89" t="s">
        <v>60</v>
      </c>
      <c r="L10" s="100" t="s">
        <v>60</v>
      </c>
      <c r="M10" s="53" t="s">
        <v>51</v>
      </c>
      <c r="N10" s="45">
        <v>5.5</v>
      </c>
      <c r="O10" s="45">
        <v>5.5</v>
      </c>
      <c r="P10" s="45">
        <v>5.5</v>
      </c>
      <c r="Q10" s="45">
        <v>5.5</v>
      </c>
      <c r="R10" s="45">
        <v>5.5</v>
      </c>
      <c r="S10" s="100">
        <v>2.5</v>
      </c>
      <c r="T10" s="53" t="s">
        <v>51</v>
      </c>
      <c r="U10" s="45">
        <v>5.5</v>
      </c>
      <c r="V10" s="45">
        <v>5.5</v>
      </c>
      <c r="W10" s="45">
        <v>5.5</v>
      </c>
      <c r="X10" s="178">
        <v>5.5</v>
      </c>
      <c r="Y10" s="45">
        <v>5.5</v>
      </c>
      <c r="Z10" s="100">
        <v>2.5</v>
      </c>
      <c r="AA10" s="53" t="s">
        <v>51</v>
      </c>
      <c r="AB10" s="89" t="s">
        <v>62</v>
      </c>
      <c r="AC10" s="178">
        <v>5.5</v>
      </c>
      <c r="AD10" s="178">
        <v>5.5</v>
      </c>
      <c r="AE10" s="178">
        <v>5.5</v>
      </c>
    </row>
    <row r="11" spans="1:31" ht="15.75" thickBot="1">
      <c r="A11" s="30" t="s">
        <v>29</v>
      </c>
      <c r="B11" s="41">
        <v>3</v>
      </c>
      <c r="C11" s="41">
        <v>3</v>
      </c>
      <c r="D11" s="41">
        <v>3</v>
      </c>
      <c r="E11" s="98" t="s">
        <v>52</v>
      </c>
      <c r="F11" s="53" t="s">
        <v>51</v>
      </c>
      <c r="G11" s="41">
        <v>3</v>
      </c>
      <c r="H11" s="41">
        <v>3</v>
      </c>
      <c r="I11" s="41">
        <v>3</v>
      </c>
      <c r="J11" s="41">
        <v>3</v>
      </c>
      <c r="K11" s="41">
        <v>3</v>
      </c>
      <c r="L11" s="98" t="s">
        <v>52</v>
      </c>
      <c r="M11" s="53" t="s">
        <v>51</v>
      </c>
      <c r="N11" s="41">
        <v>3</v>
      </c>
      <c r="O11" s="41">
        <v>3</v>
      </c>
      <c r="P11" s="41">
        <v>3</v>
      </c>
      <c r="Q11" s="41">
        <v>3</v>
      </c>
      <c r="R11" s="41">
        <v>3</v>
      </c>
      <c r="S11" s="98" t="s">
        <v>52</v>
      </c>
      <c r="T11" s="53" t="s">
        <v>51</v>
      </c>
      <c r="U11" s="41">
        <v>3</v>
      </c>
      <c r="V11" s="41">
        <v>3</v>
      </c>
      <c r="W11" s="41">
        <v>3</v>
      </c>
      <c r="X11" s="54">
        <v>3</v>
      </c>
      <c r="Y11" s="41">
        <v>3</v>
      </c>
      <c r="Z11" s="98" t="s">
        <v>52</v>
      </c>
      <c r="AA11" s="53" t="s">
        <v>51</v>
      </c>
      <c r="AB11" s="41">
        <v>3</v>
      </c>
      <c r="AC11" s="54">
        <v>3</v>
      </c>
      <c r="AD11" s="54">
        <v>3</v>
      </c>
      <c r="AE11" s="54">
        <v>3</v>
      </c>
    </row>
    <row r="12" spans="1:31" ht="15.75" thickBot="1">
      <c r="A12" s="27" t="s">
        <v>30</v>
      </c>
      <c r="B12" s="41">
        <v>8</v>
      </c>
      <c r="C12" s="41">
        <v>8</v>
      </c>
      <c r="D12" s="41">
        <v>4</v>
      </c>
      <c r="E12" s="98">
        <v>4</v>
      </c>
      <c r="F12" s="53" t="s">
        <v>51</v>
      </c>
      <c r="G12" s="41">
        <v>8</v>
      </c>
      <c r="H12" s="41">
        <v>8</v>
      </c>
      <c r="I12" s="41">
        <v>8</v>
      </c>
      <c r="J12" s="41">
        <v>8</v>
      </c>
      <c r="K12" s="41">
        <v>4</v>
      </c>
      <c r="L12" s="98">
        <v>4</v>
      </c>
      <c r="M12" s="53" t="s">
        <v>51</v>
      </c>
      <c r="N12" s="41">
        <v>8</v>
      </c>
      <c r="O12" s="41">
        <v>8</v>
      </c>
      <c r="P12" s="41">
        <v>8</v>
      </c>
      <c r="Q12" s="85" t="s">
        <v>62</v>
      </c>
      <c r="R12" s="41">
        <v>4</v>
      </c>
      <c r="S12" s="98">
        <v>4</v>
      </c>
      <c r="T12" s="53" t="s">
        <v>51</v>
      </c>
      <c r="U12" s="41">
        <v>8</v>
      </c>
      <c r="V12" s="41">
        <v>8</v>
      </c>
      <c r="W12" s="41">
        <v>8</v>
      </c>
      <c r="X12" s="54">
        <v>8</v>
      </c>
      <c r="Y12" s="41">
        <v>4</v>
      </c>
      <c r="Z12" s="98">
        <v>4</v>
      </c>
      <c r="AA12" s="53" t="s">
        <v>51</v>
      </c>
      <c r="AB12" s="41">
        <v>8</v>
      </c>
      <c r="AC12" s="54">
        <v>8</v>
      </c>
      <c r="AD12" s="54">
        <v>8</v>
      </c>
      <c r="AE12" s="54">
        <v>8</v>
      </c>
    </row>
    <row r="13" spans="1:31" ht="15.75" thickBot="1">
      <c r="A13" s="27" t="s">
        <v>31</v>
      </c>
      <c r="B13" s="41">
        <v>8</v>
      </c>
      <c r="C13" s="41">
        <v>8</v>
      </c>
      <c r="D13" s="41">
        <v>4</v>
      </c>
      <c r="E13" s="98">
        <v>4</v>
      </c>
      <c r="F13" s="53" t="s">
        <v>51</v>
      </c>
      <c r="G13" s="41">
        <v>8</v>
      </c>
      <c r="H13" s="41">
        <v>8</v>
      </c>
      <c r="I13" s="41">
        <v>8</v>
      </c>
      <c r="J13" s="41">
        <v>8</v>
      </c>
      <c r="K13" s="41">
        <v>4</v>
      </c>
      <c r="L13" s="98">
        <v>4</v>
      </c>
      <c r="M13" s="53" t="s">
        <v>51</v>
      </c>
      <c r="N13" s="41">
        <v>8</v>
      </c>
      <c r="O13" s="41">
        <v>8</v>
      </c>
      <c r="P13" s="41">
        <v>8</v>
      </c>
      <c r="Q13" s="41">
        <v>8</v>
      </c>
      <c r="R13" s="41">
        <v>4</v>
      </c>
      <c r="S13" s="98">
        <v>4</v>
      </c>
      <c r="T13" s="53" t="s">
        <v>51</v>
      </c>
      <c r="U13" s="41">
        <v>8</v>
      </c>
      <c r="V13" s="41">
        <v>8</v>
      </c>
      <c r="W13" s="41">
        <v>8</v>
      </c>
      <c r="X13" s="54">
        <v>8</v>
      </c>
      <c r="Y13" s="41">
        <v>4</v>
      </c>
      <c r="Z13" s="98">
        <v>4</v>
      </c>
      <c r="AA13" s="53" t="s">
        <v>51</v>
      </c>
      <c r="AB13" s="41">
        <v>8</v>
      </c>
      <c r="AC13" s="54">
        <v>8</v>
      </c>
      <c r="AD13" s="54">
        <v>8</v>
      </c>
      <c r="AE13" s="54">
        <v>8</v>
      </c>
    </row>
    <row r="14" spans="1:31" ht="15.75" thickBot="1">
      <c r="A14" s="27" t="s">
        <v>32</v>
      </c>
      <c r="B14" s="41">
        <v>4</v>
      </c>
      <c r="C14" s="41">
        <v>7</v>
      </c>
      <c r="D14" s="41">
        <v>4</v>
      </c>
      <c r="E14" s="99">
        <v>4</v>
      </c>
      <c r="F14" s="53" t="s">
        <v>51</v>
      </c>
      <c r="G14" s="41">
        <v>7</v>
      </c>
      <c r="H14" s="41">
        <v>4</v>
      </c>
      <c r="I14" s="41">
        <v>4</v>
      </c>
      <c r="J14" s="41">
        <v>7</v>
      </c>
      <c r="K14" s="41">
        <v>4</v>
      </c>
      <c r="L14" s="99">
        <v>4</v>
      </c>
      <c r="M14" s="53" t="s">
        <v>51</v>
      </c>
      <c r="N14" s="41">
        <v>7</v>
      </c>
      <c r="O14" s="41">
        <v>4</v>
      </c>
      <c r="P14" s="41">
        <v>4</v>
      </c>
      <c r="Q14" s="41">
        <v>7</v>
      </c>
      <c r="R14" s="41">
        <v>4</v>
      </c>
      <c r="S14" s="99">
        <v>4</v>
      </c>
      <c r="T14" s="53" t="s">
        <v>51</v>
      </c>
      <c r="U14" s="41">
        <v>7</v>
      </c>
      <c r="V14" s="41">
        <v>4</v>
      </c>
      <c r="W14" s="41">
        <v>4</v>
      </c>
      <c r="X14" s="54">
        <v>7</v>
      </c>
      <c r="Y14" s="41">
        <v>4</v>
      </c>
      <c r="Z14" s="99">
        <v>4</v>
      </c>
      <c r="AA14" s="53" t="s">
        <v>51</v>
      </c>
      <c r="AB14" s="41">
        <v>7</v>
      </c>
      <c r="AC14" s="54">
        <v>4</v>
      </c>
      <c r="AD14" s="54">
        <v>4</v>
      </c>
      <c r="AE14" s="54">
        <v>7</v>
      </c>
    </row>
    <row r="15" spans="1:31" ht="15.75" thickBot="1">
      <c r="A15" s="27" t="s">
        <v>33</v>
      </c>
      <c r="B15" s="41">
        <v>8</v>
      </c>
      <c r="C15" s="41">
        <v>8</v>
      </c>
      <c r="D15" s="41">
        <v>4</v>
      </c>
      <c r="E15" s="98">
        <v>4</v>
      </c>
      <c r="F15" s="53" t="s">
        <v>51</v>
      </c>
      <c r="G15" s="41">
        <v>8</v>
      </c>
      <c r="H15" s="41">
        <v>8</v>
      </c>
      <c r="I15" s="41">
        <v>8</v>
      </c>
      <c r="J15" s="41">
        <v>8</v>
      </c>
      <c r="K15" s="85" t="s">
        <v>60</v>
      </c>
      <c r="L15" s="98" t="s">
        <v>60</v>
      </c>
      <c r="M15" s="53" t="s">
        <v>51</v>
      </c>
      <c r="N15" s="85" t="s">
        <v>60</v>
      </c>
      <c r="O15" s="42">
        <v>8</v>
      </c>
      <c r="P15" s="41">
        <v>8</v>
      </c>
      <c r="Q15" s="41">
        <v>8</v>
      </c>
      <c r="R15" s="41">
        <v>4</v>
      </c>
      <c r="S15" s="98">
        <v>4</v>
      </c>
      <c r="T15" s="53" t="s">
        <v>51</v>
      </c>
      <c r="U15" s="41">
        <v>8</v>
      </c>
      <c r="V15" s="41">
        <v>8</v>
      </c>
      <c r="W15" s="41">
        <v>8</v>
      </c>
      <c r="X15" s="54">
        <v>8</v>
      </c>
      <c r="Y15" s="44">
        <v>4</v>
      </c>
      <c r="Z15" s="98">
        <v>4</v>
      </c>
      <c r="AA15" s="53" t="s">
        <v>51</v>
      </c>
      <c r="AB15" s="41">
        <v>8</v>
      </c>
      <c r="AC15" s="54">
        <v>8</v>
      </c>
      <c r="AD15" s="54">
        <v>8</v>
      </c>
      <c r="AE15" s="54">
        <v>8</v>
      </c>
    </row>
    <row r="16" spans="1:31" ht="15.75" thickBot="1">
      <c r="A16" s="27" t="s">
        <v>34</v>
      </c>
      <c r="B16" s="41">
        <v>8</v>
      </c>
      <c r="C16" s="41">
        <v>8</v>
      </c>
      <c r="D16" s="41">
        <v>4</v>
      </c>
      <c r="E16" s="98">
        <v>4</v>
      </c>
      <c r="F16" s="53" t="s">
        <v>51</v>
      </c>
      <c r="G16" s="41">
        <v>8</v>
      </c>
      <c r="H16" s="41">
        <v>8</v>
      </c>
      <c r="I16" s="41">
        <v>8</v>
      </c>
      <c r="J16" s="41">
        <v>8</v>
      </c>
      <c r="K16" s="41">
        <v>4</v>
      </c>
      <c r="L16" s="98">
        <v>4</v>
      </c>
      <c r="M16" s="53" t="s">
        <v>51</v>
      </c>
      <c r="N16" s="41">
        <v>8</v>
      </c>
      <c r="O16" s="41">
        <v>8</v>
      </c>
      <c r="P16" s="41">
        <v>8</v>
      </c>
      <c r="Q16" s="41">
        <v>8</v>
      </c>
      <c r="R16" s="41">
        <v>4</v>
      </c>
      <c r="S16" s="98">
        <v>4</v>
      </c>
      <c r="T16" s="53" t="s">
        <v>51</v>
      </c>
      <c r="U16" s="85" t="s">
        <v>60</v>
      </c>
      <c r="V16" s="85" t="s">
        <v>60</v>
      </c>
      <c r="W16" s="87" t="s">
        <v>60</v>
      </c>
      <c r="X16" s="54">
        <v>8</v>
      </c>
      <c r="Y16" s="41">
        <v>4</v>
      </c>
      <c r="Z16" s="98">
        <v>4</v>
      </c>
      <c r="AA16" s="53" t="s">
        <v>51</v>
      </c>
      <c r="AB16" s="41">
        <v>8</v>
      </c>
      <c r="AC16" s="54">
        <v>8</v>
      </c>
      <c r="AD16" s="54">
        <v>8</v>
      </c>
      <c r="AE16" s="54">
        <v>8</v>
      </c>
    </row>
    <row r="17" spans="1:32" ht="15.75" thickBot="1">
      <c r="A17" s="27" t="s">
        <v>35</v>
      </c>
      <c r="B17" s="41">
        <v>8</v>
      </c>
      <c r="C17" s="41">
        <v>8</v>
      </c>
      <c r="D17" s="41">
        <v>4</v>
      </c>
      <c r="E17" s="98">
        <v>4</v>
      </c>
      <c r="F17" s="53" t="s">
        <v>51</v>
      </c>
      <c r="G17" s="41">
        <v>8</v>
      </c>
      <c r="H17" s="41">
        <v>8</v>
      </c>
      <c r="I17" s="41">
        <v>8</v>
      </c>
      <c r="J17" s="41">
        <v>8</v>
      </c>
      <c r="K17" s="41">
        <v>4</v>
      </c>
      <c r="L17" s="98">
        <v>4</v>
      </c>
      <c r="M17" s="53" t="s">
        <v>51</v>
      </c>
      <c r="N17" s="85" t="s">
        <v>60</v>
      </c>
      <c r="O17" s="85" t="s">
        <v>60</v>
      </c>
      <c r="P17" s="85" t="s">
        <v>60</v>
      </c>
      <c r="Q17" s="85" t="s">
        <v>60</v>
      </c>
      <c r="R17" s="85" t="s">
        <v>60</v>
      </c>
      <c r="S17" s="98" t="s">
        <v>60</v>
      </c>
      <c r="T17" s="53" t="s">
        <v>51</v>
      </c>
      <c r="U17" s="41">
        <v>8</v>
      </c>
      <c r="V17" s="41">
        <v>8</v>
      </c>
      <c r="W17" s="41">
        <v>8</v>
      </c>
      <c r="X17" s="54">
        <v>8</v>
      </c>
      <c r="Y17" s="41">
        <v>4</v>
      </c>
      <c r="Z17" s="98">
        <v>4</v>
      </c>
      <c r="AA17" s="53" t="s">
        <v>51</v>
      </c>
      <c r="AB17" s="41">
        <v>8</v>
      </c>
      <c r="AC17" s="54">
        <v>8</v>
      </c>
      <c r="AD17" s="54">
        <v>8</v>
      </c>
      <c r="AE17" s="54">
        <v>8</v>
      </c>
    </row>
    <row r="18" spans="1:32" ht="15.75" thickBot="1">
      <c r="A18" s="27" t="s">
        <v>36</v>
      </c>
      <c r="B18" s="41">
        <v>8</v>
      </c>
      <c r="C18" s="41">
        <v>8</v>
      </c>
      <c r="D18" s="41">
        <v>4</v>
      </c>
      <c r="E18" s="98">
        <v>4</v>
      </c>
      <c r="F18" s="53" t="s">
        <v>51</v>
      </c>
      <c r="G18" s="41">
        <v>8</v>
      </c>
      <c r="H18" s="41">
        <v>8</v>
      </c>
      <c r="I18" s="41">
        <v>8</v>
      </c>
      <c r="J18" s="41">
        <v>8</v>
      </c>
      <c r="K18" s="41">
        <v>4</v>
      </c>
      <c r="L18" s="98">
        <v>4</v>
      </c>
      <c r="M18" s="53" t="s">
        <v>51</v>
      </c>
      <c r="N18" s="41">
        <v>8</v>
      </c>
      <c r="O18" s="41">
        <v>8</v>
      </c>
      <c r="P18" s="41">
        <v>8</v>
      </c>
      <c r="Q18" s="85" t="s">
        <v>62</v>
      </c>
      <c r="R18" s="41">
        <v>4</v>
      </c>
      <c r="S18" s="98">
        <v>4</v>
      </c>
      <c r="T18" s="53" t="s">
        <v>51</v>
      </c>
      <c r="U18" s="41">
        <v>8</v>
      </c>
      <c r="V18" s="41">
        <v>8</v>
      </c>
      <c r="W18" s="85" t="s">
        <v>62</v>
      </c>
      <c r="X18" s="54">
        <v>8</v>
      </c>
      <c r="Y18" s="41">
        <v>4</v>
      </c>
      <c r="Z18" s="98">
        <v>4</v>
      </c>
      <c r="AA18" s="53" t="s">
        <v>51</v>
      </c>
      <c r="AB18" s="41">
        <v>8</v>
      </c>
      <c r="AC18" s="54">
        <v>8</v>
      </c>
      <c r="AD18" s="54">
        <v>8</v>
      </c>
      <c r="AE18" s="54">
        <v>8</v>
      </c>
    </row>
    <row r="19" spans="1:32" ht="15.75" thickBot="1">
      <c r="A19" s="27" t="s">
        <v>37</v>
      </c>
      <c r="B19" s="45">
        <v>5.5</v>
      </c>
      <c r="C19" s="45">
        <v>5.5</v>
      </c>
      <c r="D19" s="45">
        <v>5.5</v>
      </c>
      <c r="E19" s="100">
        <v>2.5</v>
      </c>
      <c r="F19" s="53" t="s">
        <v>51</v>
      </c>
      <c r="G19" s="45">
        <v>5.5</v>
      </c>
      <c r="H19" s="45">
        <v>5.5</v>
      </c>
      <c r="I19" s="45">
        <v>5.5</v>
      </c>
      <c r="J19" s="45">
        <v>5.5</v>
      </c>
      <c r="K19" s="45">
        <v>5.5</v>
      </c>
      <c r="L19" s="100">
        <v>2.5</v>
      </c>
      <c r="M19" s="53" t="s">
        <v>51</v>
      </c>
      <c r="N19" s="45">
        <v>5.5</v>
      </c>
      <c r="O19" s="45">
        <v>5.5</v>
      </c>
      <c r="P19" s="45">
        <v>5.5</v>
      </c>
      <c r="Q19" s="45">
        <v>5.5</v>
      </c>
      <c r="R19" s="45">
        <v>5.5</v>
      </c>
      <c r="S19" s="100" t="s">
        <v>60</v>
      </c>
      <c r="T19" s="53" t="s">
        <v>51</v>
      </c>
      <c r="U19" s="45">
        <v>5.5</v>
      </c>
      <c r="V19" s="45">
        <v>5.5</v>
      </c>
      <c r="W19" s="45">
        <v>5.5</v>
      </c>
      <c r="X19" s="178">
        <v>5.5</v>
      </c>
      <c r="Y19" s="45">
        <v>5.5</v>
      </c>
      <c r="Z19" s="100">
        <v>2.5</v>
      </c>
      <c r="AA19" s="53" t="s">
        <v>51</v>
      </c>
      <c r="AB19" s="45">
        <v>5.5</v>
      </c>
      <c r="AC19" s="178">
        <v>5.5</v>
      </c>
      <c r="AD19" s="178">
        <v>5.5</v>
      </c>
      <c r="AE19" s="178">
        <v>5.5</v>
      </c>
    </row>
    <row r="20" spans="1:32" ht="15.75" thickBot="1">
      <c r="A20" s="27" t="s">
        <v>38</v>
      </c>
      <c r="B20" s="45">
        <v>5.5</v>
      </c>
      <c r="C20" s="45">
        <v>4.5</v>
      </c>
      <c r="D20" s="45">
        <v>5.5</v>
      </c>
      <c r="E20" s="101">
        <v>3.5</v>
      </c>
      <c r="F20" s="53" t="s">
        <v>51</v>
      </c>
      <c r="G20" s="45">
        <v>5.5</v>
      </c>
      <c r="H20" s="45">
        <v>4.5</v>
      </c>
      <c r="I20" s="45">
        <v>5.5</v>
      </c>
      <c r="J20" s="45">
        <v>4.5</v>
      </c>
      <c r="K20" s="45">
        <v>5.5</v>
      </c>
      <c r="L20" s="101">
        <v>3.5</v>
      </c>
      <c r="M20" s="53" t="s">
        <v>51</v>
      </c>
      <c r="N20" s="45">
        <v>5.5</v>
      </c>
      <c r="O20" s="45">
        <v>4.5</v>
      </c>
      <c r="P20" s="45">
        <v>5.5</v>
      </c>
      <c r="Q20" s="45">
        <v>4.5</v>
      </c>
      <c r="R20" s="45">
        <v>5.5</v>
      </c>
      <c r="S20" s="101">
        <v>3.5</v>
      </c>
      <c r="T20" s="53" t="s">
        <v>51</v>
      </c>
      <c r="U20" s="45">
        <v>5.5</v>
      </c>
      <c r="V20" s="45">
        <v>4.5</v>
      </c>
      <c r="W20" s="45">
        <v>5.5</v>
      </c>
      <c r="X20" s="178">
        <v>4.5</v>
      </c>
      <c r="Y20" s="45">
        <v>5.5</v>
      </c>
      <c r="Z20" s="101">
        <v>3.5</v>
      </c>
      <c r="AA20" s="53" t="s">
        <v>51</v>
      </c>
      <c r="AB20" s="45">
        <v>5.5</v>
      </c>
      <c r="AC20" s="178">
        <v>4.5</v>
      </c>
      <c r="AD20" s="178">
        <v>5.5</v>
      </c>
      <c r="AE20" s="178">
        <v>4.5</v>
      </c>
    </row>
    <row r="21" spans="1:32" ht="15.75" thickBot="1">
      <c r="A21" s="27" t="s">
        <v>39</v>
      </c>
      <c r="B21" s="45">
        <v>3.5</v>
      </c>
      <c r="C21" s="48">
        <v>3</v>
      </c>
      <c r="D21" s="45">
        <v>3.5</v>
      </c>
      <c r="E21" s="100">
        <v>3.5</v>
      </c>
      <c r="F21" s="53" t="s">
        <v>51</v>
      </c>
      <c r="G21" s="45">
        <v>3.5</v>
      </c>
      <c r="H21" s="48">
        <v>3</v>
      </c>
      <c r="I21" s="45">
        <v>3.5</v>
      </c>
      <c r="J21" s="48">
        <v>3</v>
      </c>
      <c r="K21" s="45">
        <v>3.5</v>
      </c>
      <c r="L21" s="100">
        <v>3.5</v>
      </c>
      <c r="M21" s="53" t="s">
        <v>51</v>
      </c>
      <c r="N21" s="45">
        <v>3.5</v>
      </c>
      <c r="O21" s="48">
        <v>3</v>
      </c>
      <c r="P21" s="45">
        <v>3.5</v>
      </c>
      <c r="Q21" s="48">
        <v>3</v>
      </c>
      <c r="R21" s="45">
        <v>3.5</v>
      </c>
      <c r="S21" s="100">
        <v>3.5</v>
      </c>
      <c r="T21" s="53" t="s">
        <v>51</v>
      </c>
      <c r="U21" s="45">
        <v>3.5</v>
      </c>
      <c r="V21" s="48">
        <v>3</v>
      </c>
      <c r="W21" s="45">
        <v>3.5</v>
      </c>
      <c r="X21" s="192">
        <v>3</v>
      </c>
      <c r="Y21" s="45">
        <v>3.5</v>
      </c>
      <c r="Z21" s="100">
        <v>3.5</v>
      </c>
      <c r="AA21" s="53" t="s">
        <v>51</v>
      </c>
      <c r="AB21" s="45">
        <v>3.5</v>
      </c>
      <c r="AC21" s="192">
        <v>3</v>
      </c>
      <c r="AD21" s="178">
        <v>3.5</v>
      </c>
      <c r="AE21" s="192">
        <v>3</v>
      </c>
    </row>
    <row r="22" spans="1:32" ht="15.75" thickBot="1">
      <c r="A22" s="27" t="s">
        <v>40</v>
      </c>
      <c r="B22" s="41">
        <v>3</v>
      </c>
      <c r="C22" s="41">
        <v>3</v>
      </c>
      <c r="D22" s="41">
        <v>3</v>
      </c>
      <c r="E22" s="98" t="s">
        <v>52</v>
      </c>
      <c r="F22" s="53" t="s">
        <v>51</v>
      </c>
      <c r="G22" s="41">
        <v>3</v>
      </c>
      <c r="H22" s="41">
        <v>3</v>
      </c>
      <c r="I22" s="41">
        <v>3</v>
      </c>
      <c r="J22" s="41">
        <v>3</v>
      </c>
      <c r="K22" s="41">
        <v>3</v>
      </c>
      <c r="L22" s="98" t="s">
        <v>52</v>
      </c>
      <c r="M22" s="53" t="s">
        <v>51</v>
      </c>
      <c r="N22" s="41">
        <v>3</v>
      </c>
      <c r="O22" s="41">
        <v>3</v>
      </c>
      <c r="P22" s="41">
        <v>3</v>
      </c>
      <c r="Q22" s="41">
        <v>3</v>
      </c>
      <c r="R22" s="41">
        <v>3</v>
      </c>
      <c r="S22" s="98" t="s">
        <v>52</v>
      </c>
      <c r="T22" s="53" t="s">
        <v>51</v>
      </c>
      <c r="U22" s="41">
        <v>3</v>
      </c>
      <c r="V22" s="41">
        <v>3</v>
      </c>
      <c r="W22" s="41">
        <v>3</v>
      </c>
      <c r="X22" s="54">
        <v>3</v>
      </c>
      <c r="Y22" s="41">
        <v>3</v>
      </c>
      <c r="Z22" s="98" t="s">
        <v>52</v>
      </c>
      <c r="AA22" s="53" t="s">
        <v>51</v>
      </c>
      <c r="AB22" s="41">
        <v>3</v>
      </c>
      <c r="AC22" s="54">
        <v>3</v>
      </c>
      <c r="AD22" s="54">
        <v>3</v>
      </c>
      <c r="AE22" s="54">
        <v>3</v>
      </c>
    </row>
    <row r="23" spans="1:32">
      <c r="A23" s="27" t="s">
        <v>41</v>
      </c>
      <c r="B23" s="41">
        <v>8</v>
      </c>
      <c r="C23" s="41">
        <v>8</v>
      </c>
      <c r="D23" s="41">
        <v>4</v>
      </c>
      <c r="E23" s="98">
        <v>4</v>
      </c>
      <c r="F23" s="53" t="s">
        <v>51</v>
      </c>
      <c r="G23" s="41">
        <v>8</v>
      </c>
      <c r="H23" s="41">
        <v>8</v>
      </c>
      <c r="I23" s="41">
        <v>8</v>
      </c>
      <c r="J23" s="41">
        <v>8</v>
      </c>
      <c r="K23" s="41">
        <v>4</v>
      </c>
      <c r="L23" s="98">
        <v>4</v>
      </c>
      <c r="M23" s="53" t="s">
        <v>51</v>
      </c>
      <c r="N23" s="41">
        <v>8</v>
      </c>
      <c r="O23" s="41">
        <v>8</v>
      </c>
      <c r="P23" s="41">
        <v>8</v>
      </c>
      <c r="Q23" s="41">
        <v>8</v>
      </c>
      <c r="R23" s="41">
        <v>4</v>
      </c>
      <c r="S23" s="98">
        <v>4</v>
      </c>
      <c r="T23" s="53" t="s">
        <v>51</v>
      </c>
      <c r="U23" s="41">
        <v>8</v>
      </c>
      <c r="V23" s="41">
        <v>8</v>
      </c>
      <c r="W23" s="41">
        <v>8</v>
      </c>
      <c r="X23" s="54">
        <v>8</v>
      </c>
      <c r="Y23" s="41">
        <v>4</v>
      </c>
      <c r="Z23" s="98">
        <v>4</v>
      </c>
      <c r="AA23" s="53" t="s">
        <v>51</v>
      </c>
      <c r="AB23" s="41">
        <v>8</v>
      </c>
      <c r="AC23" s="54">
        <v>8</v>
      </c>
      <c r="AD23" s="54">
        <v>8</v>
      </c>
      <c r="AE23" s="54">
        <v>8</v>
      </c>
    </row>
    <row r="24" spans="1:32">
      <c r="X24" s="173"/>
      <c r="AC24" s="173"/>
      <c r="AD24" s="173"/>
      <c r="AE24" s="174"/>
      <c r="AF24" s="27">
        <f>SUM(B24:AE24)</f>
        <v>0</v>
      </c>
    </row>
    <row r="25" spans="1:32">
      <c r="X25" s="180"/>
    </row>
    <row r="27" spans="1:32" ht="15.75" thickBot="1"/>
    <row r="28" spans="1:32" ht="15.75" thickBot="1">
      <c r="A28" s="27" t="s">
        <v>42</v>
      </c>
      <c r="B28" s="96">
        <v>6</v>
      </c>
      <c r="C28" s="96">
        <v>3</v>
      </c>
      <c r="D28" s="85" t="s">
        <v>60</v>
      </c>
      <c r="E28" s="98" t="s">
        <v>52</v>
      </c>
      <c r="F28" s="53" t="s">
        <v>51</v>
      </c>
      <c r="G28" s="96">
        <v>6</v>
      </c>
      <c r="H28" s="96">
        <v>3</v>
      </c>
      <c r="I28" s="96">
        <v>6</v>
      </c>
      <c r="J28" s="96">
        <v>3</v>
      </c>
      <c r="K28" s="96">
        <v>6</v>
      </c>
      <c r="L28" s="98" t="s">
        <v>52</v>
      </c>
      <c r="M28" s="53" t="s">
        <v>51</v>
      </c>
      <c r="N28" s="96">
        <v>6</v>
      </c>
      <c r="O28" s="96">
        <v>3</v>
      </c>
      <c r="P28" s="96">
        <v>6</v>
      </c>
      <c r="Q28" s="96">
        <v>3</v>
      </c>
      <c r="R28" s="96">
        <v>6</v>
      </c>
      <c r="S28" s="98" t="s">
        <v>52</v>
      </c>
      <c r="T28" s="53" t="s">
        <v>51</v>
      </c>
      <c r="U28" s="96">
        <v>6</v>
      </c>
      <c r="V28" s="96">
        <v>3</v>
      </c>
      <c r="W28" s="96">
        <v>6</v>
      </c>
      <c r="X28" s="96">
        <v>3</v>
      </c>
      <c r="Y28" s="96">
        <v>6</v>
      </c>
      <c r="Z28" s="98" t="s">
        <v>52</v>
      </c>
      <c r="AA28" s="53" t="s">
        <v>51</v>
      </c>
      <c r="AB28" s="96">
        <v>6</v>
      </c>
      <c r="AC28" s="96">
        <v>3</v>
      </c>
      <c r="AD28" s="96">
        <v>6</v>
      </c>
      <c r="AE28" s="96">
        <v>3</v>
      </c>
      <c r="AF28" s="173"/>
    </row>
    <row r="29" spans="1:32" ht="15.75" thickBot="1">
      <c r="A29" s="27" t="s">
        <v>43</v>
      </c>
      <c r="B29" s="96">
        <v>4</v>
      </c>
      <c r="C29" s="96">
        <v>4</v>
      </c>
      <c r="D29" s="41">
        <v>4</v>
      </c>
      <c r="E29" s="98">
        <v>4</v>
      </c>
      <c r="F29" s="53" t="s">
        <v>51</v>
      </c>
      <c r="G29" s="102">
        <v>4</v>
      </c>
      <c r="H29" s="96">
        <v>4</v>
      </c>
      <c r="I29" s="96">
        <v>4</v>
      </c>
      <c r="J29" s="96">
        <v>4</v>
      </c>
      <c r="K29" s="96">
        <v>4</v>
      </c>
      <c r="L29" s="98">
        <v>4</v>
      </c>
      <c r="M29" s="53" t="s">
        <v>51</v>
      </c>
      <c r="N29" s="102">
        <v>4</v>
      </c>
      <c r="O29" s="96">
        <v>4</v>
      </c>
      <c r="P29" s="96">
        <v>4</v>
      </c>
      <c r="Q29" s="96">
        <v>4</v>
      </c>
      <c r="R29" s="96">
        <v>4</v>
      </c>
      <c r="S29" s="98">
        <v>4</v>
      </c>
      <c r="T29" s="53" t="s">
        <v>51</v>
      </c>
      <c r="U29" s="102">
        <v>4</v>
      </c>
      <c r="V29" s="96">
        <v>4</v>
      </c>
      <c r="W29" s="96">
        <v>4</v>
      </c>
      <c r="X29" s="96">
        <v>4</v>
      </c>
      <c r="Y29" s="96">
        <v>4</v>
      </c>
      <c r="Z29" s="98">
        <v>4</v>
      </c>
      <c r="AA29" s="53" t="s">
        <v>51</v>
      </c>
      <c r="AB29" s="102">
        <v>4</v>
      </c>
      <c r="AC29" s="96">
        <v>4</v>
      </c>
      <c r="AD29" s="96">
        <v>4</v>
      </c>
      <c r="AE29" s="96">
        <v>4</v>
      </c>
      <c r="AF29" s="173"/>
    </row>
    <row r="30" spans="1:32" ht="15.75" thickBot="1">
      <c r="A30" s="27" t="s">
        <v>44</v>
      </c>
      <c r="B30" s="97">
        <v>3.4</v>
      </c>
      <c r="C30" s="97">
        <v>3.4</v>
      </c>
      <c r="D30" s="45">
        <v>3.4</v>
      </c>
      <c r="E30" s="101">
        <v>3.4</v>
      </c>
      <c r="F30" s="53" t="s">
        <v>51</v>
      </c>
      <c r="G30" s="97">
        <v>3.4</v>
      </c>
      <c r="H30" s="97">
        <v>3.4</v>
      </c>
      <c r="I30" s="97">
        <v>3.4</v>
      </c>
      <c r="J30" s="97">
        <v>3.4</v>
      </c>
      <c r="K30" s="97">
        <v>3.4</v>
      </c>
      <c r="L30" s="101">
        <v>3.4</v>
      </c>
      <c r="M30" s="53" t="s">
        <v>51</v>
      </c>
      <c r="N30" s="97">
        <v>3.4</v>
      </c>
      <c r="O30" s="97">
        <v>3.4</v>
      </c>
      <c r="P30" s="97">
        <v>3.4</v>
      </c>
      <c r="Q30" s="97">
        <v>3.4</v>
      </c>
      <c r="R30" s="97">
        <v>3.4</v>
      </c>
      <c r="S30" s="101">
        <v>3.4</v>
      </c>
      <c r="T30" s="53" t="s">
        <v>51</v>
      </c>
      <c r="U30" s="97">
        <v>3.4</v>
      </c>
      <c r="V30" s="97">
        <v>3.4</v>
      </c>
      <c r="W30" s="97">
        <v>3.4</v>
      </c>
      <c r="X30" s="97">
        <v>3.4</v>
      </c>
      <c r="Y30" s="97">
        <v>3.4</v>
      </c>
      <c r="Z30" s="101">
        <v>3.4</v>
      </c>
      <c r="AA30" s="53" t="s">
        <v>51</v>
      </c>
      <c r="AB30" s="97">
        <v>3.4</v>
      </c>
      <c r="AC30" s="97">
        <v>3.4</v>
      </c>
      <c r="AD30" s="97">
        <v>3.4</v>
      </c>
      <c r="AE30" s="97">
        <v>3.4</v>
      </c>
      <c r="AF30" s="173"/>
    </row>
    <row r="31" spans="1:32" ht="15.75" thickBot="1">
      <c r="A31" s="27" t="s">
        <v>45</v>
      </c>
      <c r="B31" s="97">
        <v>3.5</v>
      </c>
      <c r="C31" s="97">
        <v>3.5</v>
      </c>
      <c r="D31" s="45">
        <v>3.5</v>
      </c>
      <c r="E31" s="100">
        <v>2.5</v>
      </c>
      <c r="F31" s="53" t="s">
        <v>51</v>
      </c>
      <c r="G31" s="97">
        <v>3.5</v>
      </c>
      <c r="H31" s="97">
        <v>3.5</v>
      </c>
      <c r="I31" s="97">
        <v>3.5</v>
      </c>
      <c r="J31" s="97">
        <v>3.5</v>
      </c>
      <c r="K31" s="97">
        <v>3.5</v>
      </c>
      <c r="L31" s="101">
        <v>2.5</v>
      </c>
      <c r="M31" s="53" t="s">
        <v>51</v>
      </c>
      <c r="N31" s="97">
        <v>3.5</v>
      </c>
      <c r="O31" s="97">
        <v>3.5</v>
      </c>
      <c r="P31" s="97">
        <v>3.5</v>
      </c>
      <c r="Q31" s="97">
        <v>3.5</v>
      </c>
      <c r="R31" s="97">
        <v>3.5</v>
      </c>
      <c r="S31" s="101">
        <v>2.5</v>
      </c>
      <c r="T31" s="53" t="s">
        <v>51</v>
      </c>
      <c r="U31" s="97">
        <v>3.5</v>
      </c>
      <c r="V31" s="97">
        <v>3.5</v>
      </c>
      <c r="W31" s="97">
        <v>3.5</v>
      </c>
      <c r="X31" s="97">
        <v>3.5</v>
      </c>
      <c r="Y31" s="97">
        <v>3.5</v>
      </c>
      <c r="Z31" s="101">
        <v>2.5</v>
      </c>
      <c r="AA31" s="53" t="s">
        <v>51</v>
      </c>
      <c r="AB31" s="97">
        <v>3.5</v>
      </c>
      <c r="AC31" s="97">
        <v>3.5</v>
      </c>
      <c r="AD31" s="97">
        <v>3.5</v>
      </c>
      <c r="AE31" s="97">
        <v>3.5</v>
      </c>
      <c r="AF31" s="173"/>
    </row>
    <row r="32" spans="1:32" ht="15.75" thickBot="1">
      <c r="A32" s="27" t="s">
        <v>46</v>
      </c>
      <c r="B32" s="97">
        <v>3.5</v>
      </c>
      <c r="C32" s="97">
        <v>3.5</v>
      </c>
      <c r="D32" s="45">
        <v>3.5</v>
      </c>
      <c r="E32" s="100">
        <v>2.5</v>
      </c>
      <c r="F32" s="53" t="s">
        <v>51</v>
      </c>
      <c r="G32" s="97">
        <v>3.5</v>
      </c>
      <c r="H32" s="97">
        <v>3.5</v>
      </c>
      <c r="I32" s="97">
        <v>3.5</v>
      </c>
      <c r="J32" s="97">
        <v>3.5</v>
      </c>
      <c r="K32" s="97">
        <v>3.5</v>
      </c>
      <c r="L32" s="101">
        <v>2.5</v>
      </c>
      <c r="M32" s="53" t="s">
        <v>51</v>
      </c>
      <c r="N32" s="97">
        <v>3.5</v>
      </c>
      <c r="O32" s="97">
        <v>3.5</v>
      </c>
      <c r="P32" s="97">
        <v>3.5</v>
      </c>
      <c r="Q32" s="97">
        <v>3.5</v>
      </c>
      <c r="R32" s="97">
        <v>3.5</v>
      </c>
      <c r="S32" s="101">
        <v>2.5</v>
      </c>
      <c r="T32" s="53" t="s">
        <v>51</v>
      </c>
      <c r="U32" s="97">
        <v>3.5</v>
      </c>
      <c r="V32" s="97">
        <v>3.5</v>
      </c>
      <c r="W32" s="97">
        <v>3.5</v>
      </c>
      <c r="X32" s="97">
        <v>3.5</v>
      </c>
      <c r="Y32" s="97">
        <v>3.5</v>
      </c>
      <c r="Z32" s="101">
        <v>2.5</v>
      </c>
      <c r="AA32" s="53" t="s">
        <v>51</v>
      </c>
      <c r="AB32" s="97">
        <v>3.5</v>
      </c>
      <c r="AC32" s="97">
        <v>3.5</v>
      </c>
      <c r="AD32" s="97">
        <v>3.5</v>
      </c>
      <c r="AE32" s="97">
        <v>3.5</v>
      </c>
      <c r="AF32" s="173"/>
    </row>
    <row r="33" spans="1:32" ht="15.75" thickBot="1">
      <c r="A33" s="27" t="s">
        <v>47</v>
      </c>
      <c r="B33" s="97">
        <v>4.5</v>
      </c>
      <c r="C33" s="97">
        <v>4.5</v>
      </c>
      <c r="D33" s="45">
        <v>4.5</v>
      </c>
      <c r="E33" s="98" t="s">
        <v>52</v>
      </c>
      <c r="F33" s="53" t="s">
        <v>51</v>
      </c>
      <c r="G33" s="97">
        <v>4.5</v>
      </c>
      <c r="H33" s="97">
        <v>4.5</v>
      </c>
      <c r="I33" s="97">
        <v>4.5</v>
      </c>
      <c r="J33" s="97">
        <v>4.5</v>
      </c>
      <c r="K33" s="97">
        <v>4.5</v>
      </c>
      <c r="L33" s="98" t="s">
        <v>52</v>
      </c>
      <c r="M33" s="53" t="s">
        <v>51</v>
      </c>
      <c r="N33" s="97">
        <v>4.5</v>
      </c>
      <c r="O33" s="97">
        <v>4.5</v>
      </c>
      <c r="P33" s="97">
        <v>4.5</v>
      </c>
      <c r="Q33" s="97">
        <v>4.5</v>
      </c>
      <c r="R33" s="97">
        <v>4.5</v>
      </c>
      <c r="S33" s="98" t="s">
        <v>52</v>
      </c>
      <c r="T33" s="53" t="s">
        <v>51</v>
      </c>
      <c r="U33" s="97">
        <v>4.5</v>
      </c>
      <c r="V33" s="97">
        <v>4.5</v>
      </c>
      <c r="W33" s="97">
        <v>4.5</v>
      </c>
      <c r="X33" s="97">
        <v>4.5</v>
      </c>
      <c r="Y33" s="97">
        <v>4.5</v>
      </c>
      <c r="Z33" s="98" t="s">
        <v>52</v>
      </c>
      <c r="AA33" s="53" t="s">
        <v>51</v>
      </c>
      <c r="AB33" s="97">
        <v>4.5</v>
      </c>
      <c r="AC33" s="97">
        <v>4.5</v>
      </c>
      <c r="AD33" s="97">
        <v>4.5</v>
      </c>
      <c r="AE33" s="97">
        <v>4.5</v>
      </c>
      <c r="AF33" s="173"/>
    </row>
    <row r="34" spans="1:32" ht="15.75" thickBot="1">
      <c r="A34" s="27" t="s">
        <v>48</v>
      </c>
      <c r="B34" s="96">
        <v>6</v>
      </c>
      <c r="C34" s="96">
        <v>6</v>
      </c>
      <c r="D34" s="41">
        <v>6</v>
      </c>
      <c r="E34" s="98" t="s">
        <v>60</v>
      </c>
      <c r="F34" s="53" t="s">
        <v>51</v>
      </c>
      <c r="G34" s="102">
        <v>6</v>
      </c>
      <c r="H34" s="96">
        <v>6</v>
      </c>
      <c r="I34" s="96">
        <v>6</v>
      </c>
      <c r="J34" s="96">
        <v>6</v>
      </c>
      <c r="K34" s="96">
        <v>6</v>
      </c>
      <c r="L34" s="98">
        <v>4</v>
      </c>
      <c r="M34" s="53" t="s">
        <v>51</v>
      </c>
      <c r="N34" s="102">
        <v>6</v>
      </c>
      <c r="O34" s="96">
        <v>6</v>
      </c>
      <c r="P34" s="96">
        <v>6</v>
      </c>
      <c r="Q34" s="96">
        <v>6</v>
      </c>
      <c r="R34" s="96">
        <v>6</v>
      </c>
      <c r="S34" s="98">
        <v>4</v>
      </c>
      <c r="T34" s="53" t="s">
        <v>51</v>
      </c>
      <c r="U34" s="102">
        <v>6</v>
      </c>
      <c r="V34" s="96">
        <v>6</v>
      </c>
      <c r="W34" s="96">
        <v>6</v>
      </c>
      <c r="X34" s="96">
        <v>6</v>
      </c>
      <c r="Y34" s="96">
        <v>6</v>
      </c>
      <c r="Z34" s="98">
        <v>4</v>
      </c>
      <c r="AA34" s="53" t="s">
        <v>51</v>
      </c>
      <c r="AB34" s="102">
        <v>6</v>
      </c>
      <c r="AC34" s="96">
        <v>6</v>
      </c>
      <c r="AD34" s="96">
        <v>6</v>
      </c>
      <c r="AE34" s="96">
        <v>6</v>
      </c>
      <c r="AF34" s="173"/>
    </row>
    <row r="35" spans="1:32" ht="15.75" thickBot="1">
      <c r="A35" s="27" t="s">
        <v>49</v>
      </c>
      <c r="B35" s="85" t="s">
        <v>52</v>
      </c>
      <c r="C35" s="85" t="s">
        <v>52</v>
      </c>
      <c r="D35" s="85" t="s">
        <v>52</v>
      </c>
      <c r="E35" s="98" t="s">
        <v>52</v>
      </c>
      <c r="F35" s="98" t="s">
        <v>52</v>
      </c>
      <c r="G35" s="85" t="s">
        <v>52</v>
      </c>
      <c r="H35" s="85" t="s">
        <v>52</v>
      </c>
      <c r="I35" s="85" t="s">
        <v>52</v>
      </c>
      <c r="J35" s="85" t="s">
        <v>52</v>
      </c>
      <c r="K35" s="85" t="s">
        <v>52</v>
      </c>
      <c r="L35" s="98" t="s">
        <v>52</v>
      </c>
      <c r="M35" s="98" t="s">
        <v>52</v>
      </c>
      <c r="N35" s="85" t="s">
        <v>52</v>
      </c>
      <c r="O35" s="85" t="s">
        <v>52</v>
      </c>
      <c r="P35" s="85" t="s">
        <v>52</v>
      </c>
      <c r="Q35" s="85" t="s">
        <v>52</v>
      </c>
      <c r="R35" s="85" t="s">
        <v>52</v>
      </c>
      <c r="S35" s="98" t="s">
        <v>52</v>
      </c>
      <c r="T35" s="98" t="s">
        <v>52</v>
      </c>
      <c r="U35" s="96">
        <v>8</v>
      </c>
      <c r="V35" s="96">
        <v>4</v>
      </c>
      <c r="W35" s="96">
        <v>4</v>
      </c>
      <c r="X35" s="96">
        <v>8</v>
      </c>
      <c r="Y35" s="102">
        <v>8</v>
      </c>
      <c r="Z35" s="98">
        <v>4</v>
      </c>
      <c r="AA35" s="53" t="s">
        <v>51</v>
      </c>
      <c r="AB35" s="96">
        <v>8</v>
      </c>
      <c r="AC35" s="102">
        <v>8</v>
      </c>
      <c r="AD35" s="96">
        <v>4</v>
      </c>
      <c r="AE35" s="102">
        <v>8</v>
      </c>
      <c r="AF35" s="173"/>
    </row>
    <row r="36" spans="1:32">
      <c r="A36" s="27" t="s">
        <v>50</v>
      </c>
      <c r="B36" s="85" t="s">
        <v>52</v>
      </c>
      <c r="C36" s="85" t="s">
        <v>52</v>
      </c>
      <c r="D36" s="85" t="s">
        <v>52</v>
      </c>
      <c r="E36" s="98" t="s">
        <v>52</v>
      </c>
      <c r="F36" s="98" t="s">
        <v>52</v>
      </c>
      <c r="G36" s="85" t="s">
        <v>52</v>
      </c>
      <c r="H36" s="85" t="s">
        <v>52</v>
      </c>
      <c r="I36" s="85" t="s">
        <v>52</v>
      </c>
      <c r="J36" s="85" t="s">
        <v>52</v>
      </c>
      <c r="K36" s="85" t="s">
        <v>52</v>
      </c>
      <c r="L36" s="98" t="s">
        <v>52</v>
      </c>
      <c r="M36" s="98" t="s">
        <v>52</v>
      </c>
      <c r="N36" s="85" t="s">
        <v>52</v>
      </c>
      <c r="O36" s="85" t="s">
        <v>52</v>
      </c>
      <c r="P36" s="85" t="s">
        <v>52</v>
      </c>
      <c r="Q36" s="85" t="s">
        <v>52</v>
      </c>
      <c r="R36" s="85" t="s">
        <v>52</v>
      </c>
      <c r="S36" s="98" t="s">
        <v>52</v>
      </c>
      <c r="T36" s="98" t="s">
        <v>52</v>
      </c>
      <c r="U36" s="96">
        <v>4</v>
      </c>
      <c r="V36" s="96">
        <v>4</v>
      </c>
      <c r="W36" s="96">
        <v>4</v>
      </c>
      <c r="X36" s="96">
        <v>4</v>
      </c>
      <c r="Y36" s="102">
        <v>4</v>
      </c>
      <c r="Z36" s="98">
        <v>4</v>
      </c>
      <c r="AA36" s="53" t="s">
        <v>51</v>
      </c>
      <c r="AB36" s="96">
        <v>4</v>
      </c>
      <c r="AC36" s="96">
        <v>4</v>
      </c>
      <c r="AD36" s="96">
        <v>4</v>
      </c>
      <c r="AE36" s="96">
        <v>4</v>
      </c>
      <c r="AF36" s="173"/>
    </row>
    <row r="37" spans="1:32">
      <c r="B37" s="27">
        <v>3</v>
      </c>
      <c r="C37" s="27">
        <v>3</v>
      </c>
      <c r="G37" s="27">
        <v>3</v>
      </c>
      <c r="H37" s="27">
        <v>3</v>
      </c>
      <c r="I37" s="27">
        <v>3</v>
      </c>
      <c r="J37" s="27">
        <v>3</v>
      </c>
      <c r="K37" s="27">
        <v>3</v>
      </c>
      <c r="N37" s="27">
        <v>3</v>
      </c>
      <c r="O37" s="27">
        <v>3</v>
      </c>
      <c r="P37" s="27">
        <v>3</v>
      </c>
      <c r="Q37" s="27">
        <v>3</v>
      </c>
      <c r="R37" s="27">
        <v>3</v>
      </c>
      <c r="U37" s="159">
        <v>3</v>
      </c>
      <c r="V37" s="159">
        <v>3</v>
      </c>
      <c r="W37" s="159">
        <v>3</v>
      </c>
      <c r="X37" s="159">
        <v>3</v>
      </c>
      <c r="Y37" s="160">
        <v>3</v>
      </c>
      <c r="AB37" s="159">
        <v>3</v>
      </c>
      <c r="AC37" s="159">
        <v>3</v>
      </c>
      <c r="AD37" s="159">
        <v>3</v>
      </c>
      <c r="AE37" s="159">
        <v>3</v>
      </c>
      <c r="AF37" s="27">
        <f>SUM(B37:AE37)</f>
        <v>63</v>
      </c>
    </row>
  </sheetData>
  <mergeCells count="1">
    <mergeCell ref="B2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Foglio1</vt:lpstr>
      <vt:lpstr>GENNAIO</vt:lpstr>
      <vt:lpstr>FEBBRAIO</vt:lpstr>
      <vt:lpstr>MARZO</vt:lpstr>
      <vt:lpstr>APRILE</vt:lpstr>
      <vt:lpstr>MAGGIO</vt:lpstr>
      <vt:lpstr>GIUGNO</vt:lpstr>
      <vt:lpstr>LUGLIO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Paola Palattella</cp:lastModifiedBy>
  <dcterms:created xsi:type="dcterms:W3CDTF">2006-09-25T09:17:32Z</dcterms:created>
  <dcterms:modified xsi:type="dcterms:W3CDTF">2022-06-24T13:13:51Z</dcterms:modified>
</cp:coreProperties>
</file>